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30" windowWidth="19425" windowHeight="10305"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一）" sheetId="13" r:id="rId11"/>
    <sheet name="11预算项目支出绩效目标表（二）" sheetId="14" r:id="rId12"/>
    <sheet name="11预算项目支出绩效目标表（三）" sheetId="15" r:id="rId13"/>
    <sheet name="11预算项目支出绩效目标表（四）" sheetId="12" r:id="rId14"/>
    <sheet name="11预算项目支出绩效目标表（五）" sheetId="11" r:id="rId15"/>
  </sheets>
  <externalReferences>
    <externalReference r:id="rId16"/>
    <externalReference r:id="rId17"/>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4">'11预算项目支出绩效目标表（五）'!$A$1:T22</definedName>
    <definedName name="_xlnm.Print_Area" localSheetId="0">'1部门收支总体情况表'!$A$1:$L$20</definedName>
    <definedName name="_xlnm.Print_Area" localSheetId="1">'2部门收入总体情况表'!$A$1:V8</definedName>
    <definedName name="_xlnm.Print_Area" localSheetId="6">'7一般公共预算“三公”经费支出情况表'!$A$1:B11</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iterate="1"/>
</workbook>
</file>

<file path=xl/calcChain.xml><?xml version="1.0" encoding="utf-8"?>
<calcChain xmlns="http://schemas.openxmlformats.org/spreadsheetml/2006/main">
  <c r="H7" i="6" l="1"/>
  <c r="I69" i="5"/>
  <c r="E69" i="5" s="1"/>
  <c r="I68" i="5"/>
  <c r="E68" i="5" s="1"/>
  <c r="I67" i="5"/>
  <c r="E67" i="5" s="1"/>
  <c r="I66" i="5"/>
  <c r="E66" i="5" s="1"/>
  <c r="I65" i="5"/>
  <c r="E65" i="5" s="1"/>
  <c r="I64" i="5"/>
  <c r="E64" i="5" s="1"/>
  <c r="I63" i="5"/>
  <c r="E63" i="5" s="1"/>
  <c r="I62" i="5"/>
  <c r="E62" i="5" s="1"/>
  <c r="I61" i="5"/>
  <c r="E61" i="5" s="1"/>
  <c r="I60" i="5"/>
  <c r="E60" i="5" s="1"/>
  <c r="I59" i="5"/>
  <c r="E59" i="5" s="1"/>
  <c r="I58" i="5"/>
  <c r="E58" i="5" s="1"/>
  <c r="I57" i="5"/>
  <c r="E57" i="5" s="1"/>
  <c r="I56" i="5"/>
  <c r="E56" i="5" s="1"/>
  <c r="I55" i="5"/>
  <c r="E55" i="5" s="1"/>
  <c r="I54" i="5"/>
  <c r="E54" i="5" s="1"/>
  <c r="I53" i="5"/>
  <c r="E53" i="5" s="1"/>
  <c r="I52" i="5"/>
  <c r="E52" i="5" s="1"/>
  <c r="I51" i="5"/>
  <c r="E51" i="5" s="1"/>
  <c r="I50" i="5"/>
  <c r="E50" i="5" s="1"/>
  <c r="I49" i="5"/>
  <c r="E49" i="5" s="1"/>
  <c r="I48" i="5"/>
  <c r="E48" i="5" s="1"/>
  <c r="I47" i="5"/>
  <c r="E47" i="5" s="1"/>
  <c r="I46" i="5"/>
  <c r="E46" i="5" s="1"/>
  <c r="I45" i="5"/>
  <c r="E45" i="5" s="1"/>
  <c r="I44" i="5"/>
  <c r="E44" i="5" s="1"/>
  <c r="I43" i="5"/>
  <c r="E43" i="5" s="1"/>
  <c r="I42" i="5"/>
  <c r="E42" i="5" s="1"/>
  <c r="I41" i="5"/>
  <c r="E41" i="5" s="1"/>
  <c r="I40" i="5"/>
  <c r="E40" i="5" s="1"/>
  <c r="I39" i="5"/>
  <c r="E39" i="5" s="1"/>
  <c r="I38" i="5"/>
  <c r="E38" i="5" s="1"/>
  <c r="I37" i="5"/>
  <c r="E37" i="5" s="1"/>
  <c r="I36" i="5"/>
  <c r="E36" i="5" s="1"/>
  <c r="I35" i="5"/>
  <c r="E35" i="5" s="1"/>
  <c r="I34" i="5"/>
  <c r="E34" i="5" s="1"/>
  <c r="I33" i="5"/>
  <c r="E33" i="5" s="1"/>
  <c r="I32" i="5"/>
  <c r="E32" i="5" s="1"/>
  <c r="I31" i="5"/>
  <c r="E31" i="5" s="1"/>
  <c r="I30" i="5"/>
  <c r="E30" i="5" s="1"/>
  <c r="I29" i="5"/>
  <c r="E29" i="5" s="1"/>
  <c r="I28" i="5"/>
  <c r="E28" i="5" s="1"/>
  <c r="I27" i="5"/>
  <c r="E27" i="5" s="1"/>
  <c r="I26" i="5"/>
  <c r="E26" i="5" s="1"/>
  <c r="I25" i="5"/>
  <c r="E25" i="5" s="1"/>
  <c r="I24" i="5"/>
  <c r="E24" i="5" s="1"/>
  <c r="I23" i="5"/>
  <c r="E23" i="5" s="1"/>
  <c r="I22" i="5"/>
  <c r="E22" i="5" s="1"/>
  <c r="I21" i="5"/>
  <c r="E21" i="5" s="1"/>
  <c r="I20" i="5"/>
  <c r="E20" i="5" s="1"/>
  <c r="I19" i="5"/>
  <c r="E19" i="5" s="1"/>
  <c r="I18" i="5"/>
  <c r="E18" i="5" s="1"/>
  <c r="I17" i="5"/>
  <c r="E17" i="5" s="1"/>
  <c r="I16" i="5"/>
  <c r="E16" i="5" s="1"/>
  <c r="I15" i="5"/>
  <c r="E15" i="5" s="1"/>
  <c r="I14" i="5"/>
  <c r="E14" i="5" s="1"/>
  <c r="I13" i="5"/>
  <c r="E13" i="5" s="1"/>
  <c r="I12" i="5"/>
  <c r="E12" i="5" s="1"/>
  <c r="I11" i="5"/>
  <c r="E11" i="5" s="1"/>
  <c r="I10" i="5"/>
  <c r="E10" i="5" s="1"/>
  <c r="I9" i="5"/>
  <c r="E9" i="5" s="1"/>
  <c r="I8" i="5"/>
  <c r="E8" i="5" s="1"/>
  <c r="E14" i="4"/>
  <c r="E15" i="4"/>
  <c r="E16" i="4"/>
  <c r="E17" i="4"/>
  <c r="E18" i="4"/>
  <c r="E19" i="4"/>
  <c r="E20" i="4"/>
  <c r="E21" i="4"/>
  <c r="E22" i="4"/>
  <c r="E23" i="4"/>
  <c r="E24" i="4"/>
  <c r="E25" i="4"/>
  <c r="E26" i="4"/>
  <c r="E27" i="4"/>
  <c r="E28" i="4"/>
  <c r="E29" i="4"/>
  <c r="E30" i="4"/>
  <c r="E31" i="4"/>
  <c r="E32" i="4"/>
  <c r="E33" i="4"/>
  <c r="E34" i="4"/>
  <c r="E35" i="4"/>
  <c r="E13" i="4"/>
  <c r="J36" i="4"/>
  <c r="I36" i="4"/>
  <c r="H36" i="4"/>
  <c r="E36" i="4" s="1"/>
  <c r="F7" i="3"/>
  <c r="J71" i="3"/>
  <c r="F71" i="3" s="1"/>
  <c r="J70" i="3"/>
  <c r="F70" i="3" s="1"/>
  <c r="J69" i="3"/>
  <c r="F69" i="3" s="1"/>
  <c r="J68" i="3"/>
  <c r="F68" i="3" s="1"/>
  <c r="J67" i="3"/>
  <c r="F67" i="3" s="1"/>
  <c r="J66" i="3"/>
  <c r="F66" i="3" s="1"/>
  <c r="J65" i="3"/>
  <c r="F65" i="3" s="1"/>
  <c r="J64" i="3"/>
  <c r="F64" i="3" s="1"/>
  <c r="J63" i="3"/>
  <c r="F63" i="3" s="1"/>
  <c r="J62" i="3"/>
  <c r="F62" i="3" s="1"/>
  <c r="J61" i="3"/>
  <c r="F61" i="3" s="1"/>
  <c r="J60" i="3"/>
  <c r="F60" i="3" s="1"/>
  <c r="J59" i="3"/>
  <c r="F59" i="3" s="1"/>
  <c r="J58" i="3"/>
  <c r="F58" i="3" s="1"/>
  <c r="J57" i="3"/>
  <c r="F57" i="3" s="1"/>
  <c r="J56" i="3"/>
  <c r="F56" i="3" s="1"/>
  <c r="J55" i="3"/>
  <c r="F55" i="3" s="1"/>
  <c r="J54" i="3"/>
  <c r="F54" i="3" s="1"/>
  <c r="J53" i="3"/>
  <c r="F53" i="3" s="1"/>
  <c r="J52" i="3"/>
  <c r="F52" i="3" s="1"/>
  <c r="J51" i="3"/>
  <c r="F51" i="3" s="1"/>
  <c r="J50" i="3"/>
  <c r="F50" i="3" s="1"/>
  <c r="J49" i="3"/>
  <c r="F49" i="3" s="1"/>
  <c r="J48" i="3"/>
  <c r="F48" i="3" s="1"/>
  <c r="J47" i="3"/>
  <c r="F47" i="3" s="1"/>
  <c r="J46" i="3"/>
  <c r="F46" i="3" s="1"/>
  <c r="J45" i="3"/>
  <c r="F45" i="3" s="1"/>
  <c r="J44" i="3"/>
  <c r="F44" i="3" s="1"/>
  <c r="J43" i="3"/>
  <c r="F43" i="3" s="1"/>
  <c r="J42" i="3"/>
  <c r="F42" i="3" s="1"/>
  <c r="J41" i="3"/>
  <c r="F41" i="3" s="1"/>
  <c r="J40" i="3"/>
  <c r="F40" i="3" s="1"/>
  <c r="J39" i="3"/>
  <c r="F39" i="3" s="1"/>
  <c r="J38" i="3"/>
  <c r="F38" i="3" s="1"/>
  <c r="J37" i="3"/>
  <c r="F37" i="3" s="1"/>
  <c r="J36" i="3"/>
  <c r="F36" i="3" s="1"/>
  <c r="J35" i="3"/>
  <c r="F35" i="3" s="1"/>
  <c r="J34" i="3"/>
  <c r="F34" i="3" s="1"/>
  <c r="J33" i="3"/>
  <c r="F33" i="3" s="1"/>
  <c r="J32" i="3"/>
  <c r="F32" i="3" s="1"/>
  <c r="J31" i="3"/>
  <c r="F31" i="3" s="1"/>
  <c r="J30" i="3"/>
  <c r="F30" i="3" s="1"/>
  <c r="J29" i="3"/>
  <c r="F29" i="3" s="1"/>
  <c r="J28" i="3"/>
  <c r="F28" i="3" s="1"/>
  <c r="J27" i="3"/>
  <c r="F27" i="3" s="1"/>
  <c r="J26" i="3"/>
  <c r="F26" i="3" s="1"/>
  <c r="J25" i="3"/>
  <c r="F25" i="3" s="1"/>
  <c r="J24" i="3"/>
  <c r="F24" i="3" s="1"/>
  <c r="J23" i="3"/>
  <c r="F23" i="3" s="1"/>
  <c r="J22" i="3"/>
  <c r="F22" i="3" s="1"/>
  <c r="J21" i="3"/>
  <c r="F21" i="3" s="1"/>
  <c r="J20" i="3"/>
  <c r="F20" i="3" s="1"/>
  <c r="J19" i="3"/>
  <c r="F19" i="3" s="1"/>
  <c r="J18" i="3"/>
  <c r="F18" i="3" s="1"/>
  <c r="J17" i="3"/>
  <c r="F17" i="3" s="1"/>
  <c r="J16" i="3"/>
  <c r="F16" i="3" s="1"/>
  <c r="J15" i="3"/>
  <c r="F15" i="3" s="1"/>
  <c r="J14" i="3"/>
  <c r="F14" i="3" s="1"/>
  <c r="J13" i="3"/>
  <c r="F13" i="3" s="1"/>
  <c r="J12" i="3"/>
  <c r="F12" i="3" s="1"/>
  <c r="J11" i="3"/>
  <c r="F11" i="3" s="1"/>
  <c r="J10" i="3"/>
  <c r="F10" i="3" s="1"/>
  <c r="J9" i="3"/>
  <c r="F9" i="3" s="1"/>
  <c r="J8" i="3"/>
  <c r="F8" i="3" s="1"/>
  <c r="E8" i="2"/>
  <c r="I20" i="1"/>
  <c r="H20" i="1"/>
  <c r="G20" i="1"/>
  <c r="D20" i="1"/>
  <c r="F7" i="2"/>
  <c r="G7" i="2" s="1"/>
  <c r="H7" i="2" s="1"/>
  <c r="I7" i="2" s="1"/>
  <c r="J7" i="2" s="1"/>
  <c r="K7" i="2" s="1"/>
  <c r="L7" i="2" s="1"/>
  <c r="M7" i="2" s="1"/>
  <c r="N7" i="2" s="1"/>
  <c r="O7" i="2" s="1"/>
  <c r="P7" i="2" s="1"/>
  <c r="Q7" i="2" s="1"/>
  <c r="R7" i="2" s="1"/>
  <c r="S7" i="2" s="1"/>
  <c r="T7" i="2" s="1"/>
  <c r="U7" i="2" s="1"/>
  <c r="V7" i="2" s="1"/>
</calcChain>
</file>

<file path=xl/sharedStrings.xml><?xml version="1.0" encoding="utf-8"?>
<sst xmlns="http://schemas.openxmlformats.org/spreadsheetml/2006/main" count="1185" uniqueCount="441">
  <si>
    <t>2019年收支总体情况表</t>
  </si>
  <si>
    <t>单位名称</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</si>
  <si>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</si>
  <si>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</si>
  <si>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</si>
  <si>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</si>
  <si>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</si>
  <si>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</si>
  <si>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</si>
  <si>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</si>
  <si>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</si>
  <si>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</si>
  <si>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</si>
  <si>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</si>
  <si>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</si>
  <si>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</si>
  <si>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</si>
  <si>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</si>
  <si>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</si>
  <si>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</si>
  <si>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</si>
  <si>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</si>
  <si>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</si>
  <si>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</si>
  <si>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</si>
  <si>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</si>
  <si>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</si>
  <si>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</si>
  <si>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</si>
  <si>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</si>
  <si>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</si>
  <si>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</si>
  <si>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</si>
  <si>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</si>
  <si>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</si>
  <si>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</si>
  <si>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</si>
  <si>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</si>
  <si>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</si>
  <si>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</si>
  <si>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</si>
  <si>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</si>
  <si>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</si>
  <si>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</si>
  <si>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</si>
  <si>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纳入财政专户管理的行政事业性收费</t>
  </si>
  <si>
    <t>财政拨款</t>
  </si>
  <si>
    <t>非税收入</t>
  </si>
  <si>
    <t>上级专项转移支付</t>
  </si>
  <si>
    <t>上年一般公共预算结余结转</t>
  </si>
  <si>
    <t>国有资本经营预算</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</si>
  <si>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</si>
  <si>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</si>
  <si>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</si>
  <si>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</si>
  <si>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</si>
  <si>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</si>
  <si>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</si>
  <si>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</si>
  <si>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</si>
  <si>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</si>
  <si>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</si>
  <si>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</si>
  <si>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</si>
  <si>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</si>
  <si>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2019年部门支出总体情况表</t>
  </si>
  <si>
    <t>科目编码</t>
  </si>
  <si>
    <t>基本支出</t>
  </si>
  <si>
    <t>项目支出</t>
  </si>
  <si>
    <t>人员支出</t>
  </si>
  <si>
    <t>公用支出</t>
  </si>
  <si>
    <t>部门支出</t>
  </si>
  <si>
    <t>专项支出</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</si>
  <si>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</si>
  <si>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</si>
  <si>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</si>
  <si>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</si>
  <si>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</si>
  <si>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</si>
  <si>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</si>
  <si>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</si>
  <si>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</si>
  <si>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</si>
  <si>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</si>
  <si>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</si>
  <si>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</si>
  <si>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</si>
  <si>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</si>
  <si>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</si>
  <si>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</si>
  <si>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</si>
  <si>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</si>
  <si>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</si>
  <si>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</si>
  <si>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</si>
  <si>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</si>
  <si>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</si>
  <si>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</si>
  <si>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</si>
  <si>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</si>
  <si>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</si>
  <si>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</si>
  <si>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</si>
  <si>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</si>
  <si>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</si>
  <si>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</si>
  <si>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</si>
  <si>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</si>
  <si>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</si>
  <si>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</si>
  <si>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</si>
  <si>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</si>
  <si>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</si>
  <si>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人员经费支出</t>
  </si>
  <si>
    <t>公用经费支出</t>
  </si>
  <si>
    <t>2019年一般公共预算基本支出情况表</t>
  </si>
  <si>
    <t>部门预算经济分类</t>
  </si>
  <si>
    <t>政府预算经济分类</t>
  </si>
  <si>
    <t>2019年</t>
  </si>
  <si>
    <t>上年一般公共预算结转</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</si>
  <si>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</si>
  <si>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</si>
  <si>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</si>
  <si>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</si>
  <si>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</si>
  <si>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</si>
  <si>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</si>
  <si>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</si>
  <si>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</si>
  <si>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</si>
  <si>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</si>
  <si>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</si>
  <si>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</si>
  <si>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</si>
  <si>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</si>
  <si>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</si>
  <si>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</si>
  <si>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</si>
  <si>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</si>
  <si>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</si>
  <si>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</si>
  <si>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</si>
  <si>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</si>
  <si>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</si>
  <si>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</si>
  <si>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</si>
  <si>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</si>
  <si>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</si>
  <si>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</si>
  <si>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</si>
  <si>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</si>
  <si>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</si>
  <si>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机关运行经费支出</t>
  </si>
  <si>
    <t>*</t>
  </si>
  <si>
    <t>2019年预算项目支出绩效目标表</t>
  </si>
  <si>
    <t>项目名称</t>
  </si>
  <si>
    <t>主管部门</t>
  </si>
  <si>
    <t>实施单位</t>
  </si>
  <si>
    <t>项目概况</t>
  </si>
  <si>
    <t>项目类别</t>
  </si>
  <si>
    <t>项目属性</t>
  </si>
  <si>
    <t>项目周期</t>
  </si>
  <si>
    <t>项目负责人</t>
  </si>
  <si>
    <t>资金来源</t>
  </si>
  <si>
    <t>其中：本级财政资金</t>
  </si>
  <si>
    <t>上级补助</t>
  </si>
  <si>
    <t>本级财政资金             分年项目预算</t>
  </si>
  <si>
    <t>2020年</t>
  </si>
  <si>
    <t>2021年</t>
  </si>
  <si>
    <t>项目基本概况</t>
  </si>
  <si>
    <t>政策依据</t>
  </si>
  <si>
    <t>项目支出绩效目标与指标</t>
  </si>
  <si>
    <t>绩效目标</t>
  </si>
  <si>
    <t>绩效指标</t>
  </si>
  <si>
    <t>一级指标</t>
  </si>
  <si>
    <t>二级指标</t>
  </si>
  <si>
    <t>三级指标</t>
  </si>
  <si>
    <t>指标值</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</si>
  <si>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</si>
  <si>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</si>
  <si>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</si>
  <si>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</si>
  <si>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</si>
  <si>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</si>
  <si>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</si>
  <si>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</si>
  <si>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</si>
  <si>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</si>
  <si>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</si>
  <si>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</si>
  <si>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207</t>
  </si>
  <si>
    <t>02</t>
  </si>
  <si>
    <t>一般行政管理事务</t>
  </si>
  <si>
    <t>208</t>
    <phoneticPr fontId="30" type="noConversion"/>
  </si>
  <si>
    <t>02</t>
    <phoneticPr fontId="30" type="noConversion"/>
  </si>
  <si>
    <t>01</t>
    <phoneticPr fontId="30" type="noConversion"/>
  </si>
  <si>
    <t>行政运行</t>
    <phoneticPr fontId="30" type="noConversion"/>
  </si>
  <si>
    <t>208</t>
  </si>
  <si>
    <t>06</t>
  </si>
  <si>
    <t>民间组织管理</t>
  </si>
  <si>
    <t>07</t>
    <phoneticPr fontId="30" type="noConversion"/>
  </si>
  <si>
    <t>行政区划和地名管理</t>
  </si>
  <si>
    <t>08</t>
  </si>
  <si>
    <t>基层政权和社区建设</t>
  </si>
  <si>
    <t>99</t>
  </si>
  <si>
    <t>其他民政管理事务支出</t>
  </si>
  <si>
    <t>05</t>
  </si>
  <si>
    <t>01</t>
  </si>
  <si>
    <t>归口管理的行政单位离退休</t>
  </si>
  <si>
    <t>机关事业单位基本养老保险缴费支出</t>
  </si>
  <si>
    <t>机关事业单位职业年金缴费支出</t>
  </si>
  <si>
    <t>义务兵优待</t>
  </si>
  <si>
    <t>其他优抚支出</t>
  </si>
  <si>
    <t>09</t>
  </si>
  <si>
    <t>退役士兵安置</t>
  </si>
  <si>
    <t>军队转业干部安置</t>
  </si>
  <si>
    <t>其他退役安置支出</t>
  </si>
  <si>
    <t>10</t>
  </si>
  <si>
    <t>儿童福利</t>
  </si>
  <si>
    <t>老年福利</t>
  </si>
  <si>
    <t>04</t>
  </si>
  <si>
    <t>殡葬</t>
  </si>
  <si>
    <t>11</t>
  </si>
  <si>
    <t>残疾人康复</t>
  </si>
  <si>
    <t>其他残疾人事业支出</t>
  </si>
  <si>
    <t>19</t>
  </si>
  <si>
    <t>城市最低生活保障金支出</t>
  </si>
  <si>
    <t>农村最低生活保障金支出</t>
  </si>
  <si>
    <t>20</t>
  </si>
  <si>
    <t>临时救助支出</t>
  </si>
  <si>
    <t>21</t>
  </si>
  <si>
    <t>农村特困人员救助供养支出</t>
  </si>
  <si>
    <t>25</t>
  </si>
  <si>
    <t>其他农村生活救助</t>
  </si>
  <si>
    <t>28</t>
  </si>
  <si>
    <t>拥军优属</t>
  </si>
  <si>
    <t>其他社会保障和就业支出</t>
  </si>
  <si>
    <t>210</t>
  </si>
  <si>
    <t>其他卫生健康管理事务支出</t>
  </si>
  <si>
    <t>其他公立医院支出</t>
  </si>
  <si>
    <t>03</t>
  </si>
  <si>
    <t>乡镇卫生院</t>
  </si>
  <si>
    <t>其他基层医疗卫生机构支出</t>
  </si>
  <si>
    <t>基本公共卫生服务</t>
  </si>
  <si>
    <t>重大公共卫生专项</t>
  </si>
  <si>
    <t>其他公共卫生支出</t>
  </si>
  <si>
    <t>07</t>
  </si>
  <si>
    <t>16</t>
  </si>
  <si>
    <t>计划生育机构</t>
  </si>
  <si>
    <t>其他计划生育事务支出</t>
  </si>
  <si>
    <t>行政单位医疗</t>
  </si>
  <si>
    <t>12</t>
  </si>
  <si>
    <t>财政对其他基本医疗保险基金的补助</t>
  </si>
  <si>
    <t>13</t>
  </si>
  <si>
    <t>城乡医疗救助</t>
  </si>
  <si>
    <t>14</t>
  </si>
  <si>
    <t>优抚对象医疗补助</t>
  </si>
  <si>
    <t>211</t>
  </si>
  <si>
    <t>农村环境保护</t>
  </si>
  <si>
    <t>213</t>
  </si>
  <si>
    <t>病虫害控制</t>
  </si>
  <si>
    <t>农产品质量安全</t>
  </si>
  <si>
    <t>24</t>
  </si>
  <si>
    <t>农业组织化与产业化经营</t>
  </si>
  <si>
    <t>42</t>
  </si>
  <si>
    <t>农村道路建设</t>
  </si>
  <si>
    <t>其他农业支出</t>
  </si>
  <si>
    <t>森林培育</t>
  </si>
  <si>
    <t>34</t>
  </si>
  <si>
    <t>防灾减灾</t>
  </si>
  <si>
    <t>其他林业和草原支出</t>
  </si>
  <si>
    <t>防汛</t>
  </si>
  <si>
    <t>35</t>
  </si>
  <si>
    <t>农村人畜饮水</t>
  </si>
  <si>
    <t>其他水利支出</t>
  </si>
  <si>
    <t>农村基础设施建设</t>
  </si>
  <si>
    <t>其他扶贫支出</t>
  </si>
  <si>
    <t>农业保险保费补贴</t>
  </si>
  <si>
    <t>214</t>
  </si>
  <si>
    <t>公路养护</t>
  </si>
  <si>
    <t>车辆购置税用于农村公路建设支出</t>
  </si>
  <si>
    <t>221</t>
  </si>
  <si>
    <t>住房公积金</t>
  </si>
  <si>
    <t>224</t>
  </si>
  <si>
    <t>其他自然灾害生活救助支出</t>
  </si>
  <si>
    <t>229</t>
  </si>
  <si>
    <t>60</t>
  </si>
  <si>
    <t>用于社会福利的彩票公益金支出</t>
  </si>
  <si>
    <t>用于残疾人事业的彩票公益金支出</t>
  </si>
  <si>
    <t>其他支出</t>
  </si>
  <si>
    <t>项目支出</t>
    <phoneticPr fontId="30" type="noConversion"/>
  </si>
  <si>
    <t>工资福利支出</t>
  </si>
  <si>
    <t xml:space="preserve">  基本工资</t>
  </si>
  <si>
    <t xml:space="preserve">  津贴补贴</t>
  </si>
  <si>
    <t xml:space="preserve">  奖金</t>
  </si>
  <si>
    <t xml:space="preserve">  其他社会保障缴费</t>
  </si>
  <si>
    <t xml:space="preserve">  绩效工资</t>
  </si>
  <si>
    <t xml:space="preserve">  机关事业单位基本养老保险缴费</t>
  </si>
  <si>
    <t xml:space="preserve">  职业年金缴费</t>
  </si>
  <si>
    <t xml:space="preserve">  其他工资福利支出</t>
  </si>
  <si>
    <t>商品和服务支出</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</si>
  <si>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</si>
  <si>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</si>
  <si>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</si>
  <si>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</si>
  <si>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</si>
  <si>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</si>
  <si>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</si>
  <si>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</si>
  <si>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</si>
  <si>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</si>
  <si>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</si>
  <si>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</si>
  <si>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</si>
  <si>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</si>
  <si>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</si>
  <si>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</si>
  <si>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</si>
  <si>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</si>
  <si>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</si>
  <si>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</si>
  <si>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</si>
  <si>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</si>
  <si>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</si>
  <si>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</si>
  <si>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住房公积金</t>
  </si>
  <si>
    <t xml:space="preserve">  采暖补贴</t>
  </si>
  <si>
    <t xml:space="preserve">  其他对个人和家庭的补助支出</t>
  </si>
  <si>
    <t>机关工资福利支出</t>
    <phoneticPr fontId="30" type="noConversion"/>
  </si>
  <si>
    <t>99</t>
    <phoneticPr fontId="30" type="noConversion"/>
  </si>
  <si>
    <t>03</t>
    <phoneticPr fontId="30" type="noConversion"/>
  </si>
  <si>
    <t>08</t>
    <phoneticPr fontId="30" type="noConversion"/>
  </si>
  <si>
    <t>01</t>
    <phoneticPr fontId="30" type="noConversion"/>
  </si>
  <si>
    <t>05</t>
    <phoneticPr fontId="30" type="noConversion"/>
  </si>
  <si>
    <t>03</t>
    <phoneticPr fontId="30" type="noConversion"/>
  </si>
  <si>
    <t>住房公积金</t>
    <phoneticPr fontId="30" type="noConversion"/>
  </si>
  <si>
    <t>离退休费</t>
    <phoneticPr fontId="30" type="noConversion"/>
  </si>
  <si>
    <t>其他对个人和家庭补助</t>
    <phoneticPr fontId="30" type="noConversion"/>
  </si>
  <si>
    <t>其他商品和服务支出</t>
    <phoneticPr fontId="30" type="noConversion"/>
  </si>
  <si>
    <t>办公经费</t>
    <phoneticPr fontId="30" type="noConversion"/>
  </si>
  <si>
    <t>社会保障缴费</t>
    <phoneticPr fontId="30" type="noConversion"/>
  </si>
  <si>
    <t>工资奖金津补贴</t>
    <phoneticPr fontId="30" type="noConversion"/>
  </si>
  <si>
    <t>02</t>
    <phoneticPr fontId="30" type="noConversion"/>
  </si>
  <si>
    <t>06</t>
    <phoneticPr fontId="30" type="noConversion"/>
  </si>
  <si>
    <t>雨露计划</t>
    <phoneticPr fontId="30" type="noConversion"/>
  </si>
  <si>
    <t>农村和社会事务局</t>
    <phoneticPr fontId="30" type="noConversion"/>
  </si>
  <si>
    <t>农村和社会事务局扶贫办</t>
    <phoneticPr fontId="30" type="noConversion"/>
  </si>
  <si>
    <r>
      <t>2</t>
    </r>
    <r>
      <rPr>
        <sz val="11"/>
        <color indexed="8"/>
        <rFont val="宋体"/>
        <family val="3"/>
        <charset val="134"/>
      </rPr>
      <t>019年1-12月</t>
    </r>
    <phoneticPr fontId="30" type="noConversion"/>
  </si>
  <si>
    <t>位林燕</t>
    <phoneticPr fontId="30" type="noConversion"/>
  </si>
  <si>
    <t>从2018年春季学期开始，“雨露计划”职业教育补助标准按照《河南省扶贫开发办公室关于调整“雨露计划”职业教育工作程序和补助额度的通知（豫扶贫办[2018]21号）》文件要求执行，对审核通过的学生每年补助3000元。每学年分秋季学期、春季学期两期发放，每学期发放1500元。根据河南省扶贫开发办公室、河南省财政厅《关于印发《河南省雨露计划短期技能培训项目资金管理实施细则（试行）》的通知要求(豫扶贫办〔2016〕11号)，短期技能培训仅给予一次性补助，每人一次性补助1500-2000元。2018年春季学期我区有78人符合标准并申请了雨露计划职业教育补助，2019年预计学生职业教育补贴80人*3000元=240000元，短期技能培训5人*2000元=10000元，共需25万元。</t>
    <phoneticPr fontId="30" type="noConversion"/>
  </si>
  <si>
    <t>《河南省扶贫开发办公室关于调整“雨露计划”职业教育工作程序和补助额度的通知（豫扶贫办[2018]21号）》河南省财政厅《关于印发《河南省雨露计划短期技能培训项目资金管理实施细则（试行）》的通知要求(豫扶贫办〔2016〕11号)</t>
    <phoneticPr fontId="30" type="noConversion"/>
  </si>
  <si>
    <t>指标1:根据申请</t>
    <phoneticPr fontId="30" type="noConversion"/>
  </si>
  <si>
    <t>指标1:有资质机构进行培训</t>
    <phoneticPr fontId="30" type="noConversion"/>
  </si>
  <si>
    <t>指标1:本年内</t>
    <phoneticPr fontId="30" type="noConversion"/>
  </si>
  <si>
    <t>指标1:合理使用资金，发挥奖金使用最大效益</t>
    <phoneticPr fontId="30" type="noConversion"/>
  </si>
  <si>
    <t>指标1:通过劳动技能的提高，增加群众收入</t>
    <phoneticPr fontId="30" type="noConversion"/>
  </si>
  <si>
    <t>指标1:通过贫困发生率得到有效的控制。</t>
    <phoneticPr fontId="30" type="noConversion"/>
  </si>
  <si>
    <t>指标1:使贫困群众得到实惠促进社会和谐发展。</t>
    <phoneticPr fontId="30" type="noConversion"/>
  </si>
  <si>
    <t>不涉及</t>
    <phoneticPr fontId="30" type="noConversion"/>
  </si>
  <si>
    <t>基本公共卫生服务项目经费</t>
    <phoneticPr fontId="30" type="noConversion"/>
  </si>
  <si>
    <t xml:space="preserve">依据卫生部《国家基本公共卫生服务规范（2011年版）》、洛卫〔2012〕147号和洛财预〔2015〕108号文件要求，为促进基本公共卫生服务均等化，免费为辖区城乡居民提供基本公共卫生服务项目工作，落实“政府出资，机构服务，居民受益”的基本公共卫生服务财政投入机制。 </t>
    <phoneticPr fontId="30" type="noConversion"/>
  </si>
  <si>
    <t>延续性项目</t>
    <phoneticPr fontId="30" type="noConversion"/>
  </si>
  <si>
    <t>专项</t>
    <phoneticPr fontId="30" type="noConversion"/>
  </si>
  <si>
    <t>陈俊芬</t>
    <phoneticPr fontId="30" type="noConversion"/>
  </si>
  <si>
    <t xml:space="preserve">依据卫生部《国家基本公共卫生服务规范（2011年版）》、洛卫〔2012〕147号和洛财预〔2015〕108号文件要求开展国家基本公共卫生服务项目工作，让辖区居民受益。
</t>
    <phoneticPr fontId="30" type="noConversion"/>
  </si>
  <si>
    <t>免费为辖区居民提供基本公共卫生服务</t>
    <phoneticPr fontId="30" type="noConversion"/>
  </si>
  <si>
    <t>提升城乡居民幸福健康指数。</t>
    <phoneticPr fontId="30" type="noConversion"/>
  </si>
  <si>
    <t>城镇退役士兵自谋职业一次性经济补助及待分配期间生活补助金、自主就业退役士兵地方一次性经济补助经费、补缴社会保险经费</t>
    <phoneticPr fontId="30" type="noConversion"/>
  </si>
  <si>
    <t>章天骄</t>
    <phoneticPr fontId="30" type="noConversion"/>
  </si>
  <si>
    <t>农村和社会事务局民政处</t>
    <phoneticPr fontId="30" type="noConversion"/>
  </si>
  <si>
    <t>自谋职业、自主就业是解决退役士兵就业问题的一大创举，对缓解就业压力有着很强的现实意义。加强教育培训，开展就业指导等途径着手，综合各方面有利因素，特别是通过教育手段，提高退役士兵的就业竞争力，力求完善解决退役士兵就业问题。</t>
    <phoneticPr fontId="30" type="noConversion"/>
  </si>
  <si>
    <t>《关于印发在洛阳市购买非农业户口退役士兵安置办法的通知》（洛民【2008】175号）、高新区【2010】35号主任办公会议纪要、《洛阳市人民政府办公室关于做好全市退役士兵安置和权益保障工作的通知》（洛政办密电【2017】5号）</t>
    <phoneticPr fontId="30" type="noConversion"/>
  </si>
  <si>
    <t>根据实际情况予以支出资金。</t>
    <phoneticPr fontId="30" type="noConversion"/>
  </si>
  <si>
    <t>按实际情况办理</t>
    <phoneticPr fontId="30" type="noConversion"/>
  </si>
  <si>
    <t>按照年度工作计划，在规定时间内完成工作内容。</t>
    <phoneticPr fontId="30" type="noConversion"/>
  </si>
  <si>
    <t>不发生补贴发放不到位的情况</t>
    <phoneticPr fontId="30" type="noConversion"/>
  </si>
  <si>
    <t>≤1</t>
    <phoneticPr fontId="30" type="noConversion"/>
  </si>
  <si>
    <t>区级资金</t>
    <phoneticPr fontId="30" type="noConversion"/>
  </si>
  <si>
    <t>控制在预算之内</t>
    <phoneticPr fontId="30" type="noConversion"/>
  </si>
  <si>
    <t>通过资金支出，巩固拥军优属 拥政爱民大好形势。</t>
    <phoneticPr fontId="30" type="noConversion"/>
  </si>
  <si>
    <t>促进军民融合</t>
    <phoneticPr fontId="30" type="noConversion"/>
  </si>
  <si>
    <t>巩固拥军优属 拥政爱民大好形势。</t>
    <phoneticPr fontId="30" type="noConversion"/>
  </si>
  <si>
    <t>持续提升</t>
    <phoneticPr fontId="30" type="noConversion"/>
  </si>
  <si>
    <t>为服务对象提供优质便捷服务。</t>
    <phoneticPr fontId="30" type="noConversion"/>
  </si>
  <si>
    <t>无</t>
    <phoneticPr fontId="30" type="noConversion"/>
  </si>
  <si>
    <t>武装工作经费</t>
    <phoneticPr fontId="30" type="noConversion"/>
  </si>
  <si>
    <t>农村和社会事务局武装</t>
    <phoneticPr fontId="30" type="noConversion"/>
  </si>
  <si>
    <t>高保军</t>
    <phoneticPr fontId="30" type="noConversion"/>
  </si>
  <si>
    <t>主要负责辖区国防教育和建设、民兵整组、民兵训练、兵役登记、征兵宣传、征兵体检、征兵政审、新兵役前训练、新兵起运、新兵回访以及退兵工作协调等工作。同时，负责新兵中大学生奖励补助等工作。</t>
    <phoneticPr fontId="30" type="noConversion"/>
  </si>
  <si>
    <t>依据国防建设、兵役登记、征兵工作等相关规定和政策,。</t>
    <phoneticPr fontId="30" type="noConversion"/>
  </si>
  <si>
    <t>民兵调整改革、输送合格兵员</t>
    <phoneticPr fontId="30" type="noConversion"/>
  </si>
  <si>
    <t>基干民兵120人，合格兵员30人</t>
    <phoneticPr fontId="30" type="noConversion"/>
  </si>
  <si>
    <t>工作完成率</t>
    <phoneticPr fontId="30" type="noConversion"/>
  </si>
  <si>
    <t>不发生退兵</t>
    <phoneticPr fontId="30" type="noConversion"/>
  </si>
  <si>
    <t>为部队提供合格人才。</t>
    <phoneticPr fontId="30" type="noConversion"/>
  </si>
  <si>
    <t>巩固国防</t>
    <phoneticPr fontId="30" type="noConversion"/>
  </si>
  <si>
    <t>为辖区适龄青年选择自己理想的部队，整合退役士兵和加强民兵建设力量</t>
    <phoneticPr fontId="30" type="noConversion"/>
  </si>
  <si>
    <t>巩固国家国防力量</t>
    <phoneticPr fontId="30" type="noConversion"/>
  </si>
  <si>
    <t>农村公路养护经费</t>
    <phoneticPr fontId="30" type="noConversion"/>
  </si>
  <si>
    <t>农村和社会事务局农林水利处</t>
    <phoneticPr fontId="30" type="noConversion"/>
  </si>
  <si>
    <t>叶晓刚</t>
    <phoneticPr fontId="30" type="noConversion"/>
  </si>
  <si>
    <t>此项目由洛阳市人民政府于2007年制定并实施，项目内容：区财政按照全区农村公路县道、乡道、村道里程每年每公里不低于4000元、2000元、1000元列支。全区农村公路县道29.942公里、乡道49.082公里、村道118.339公里，需养护资金县道11.9768万元、乡道9.8164万元、村道11.8339万元，共计33.6271万元。</t>
    <phoneticPr fontId="30" type="noConversion"/>
  </si>
  <si>
    <t>洛阳市人民政府办公室关于印发《洛阳市农村公路管理养护体制改革实施方案》的通知（洛政办[2007]124号）</t>
    <phoneticPr fontId="30" type="noConversion"/>
  </si>
  <si>
    <t>全区所有农村公路（县道、乡道、村道），全部纳入。</t>
    <phoneticPr fontId="30" type="noConversion"/>
  </si>
  <si>
    <t>按照年度工作计划，在规定时间内完成检查。</t>
    <phoneticPr fontId="30" type="noConversion"/>
  </si>
  <si>
    <t>按农村公路养护标准，保质保量完成养护任务</t>
    <phoneticPr fontId="30" type="noConversion"/>
  </si>
  <si>
    <t>经费支出</t>
    <phoneticPr fontId="30" type="noConversion"/>
  </si>
  <si>
    <t>控制在预算内</t>
    <phoneticPr fontId="30" type="noConversion"/>
  </si>
  <si>
    <t>为全区51个行政村的村民出行提供了方便。</t>
    <phoneticPr fontId="30" type="noConversion"/>
  </si>
  <si>
    <t>显著</t>
    <phoneticPr fontId="30" type="noConversion"/>
  </si>
  <si>
    <t>使农村公路（县道、乡道、村道）环境优美，各项设施安全完整，为村民提供优良的出行方式。</t>
    <phoneticPr fontId="30" type="noConversion"/>
  </si>
  <si>
    <t>道路建设成果得到保障</t>
    <phoneticPr fontId="30" type="noConversion"/>
  </si>
  <si>
    <t>使农村公路（县道、乡道、村道）路面整洁，排水通畅，周边环境优美。</t>
    <phoneticPr fontId="30" type="noConversion"/>
  </si>
  <si>
    <t>交通环境得到不断提升</t>
    <phoneticPr fontId="30" type="noConversion"/>
  </si>
  <si>
    <t>居民健康档案覆盖率</t>
    <phoneticPr fontId="30" type="noConversion"/>
  </si>
  <si>
    <t>80%以上</t>
    <phoneticPr fontId="30" type="noConversion"/>
  </si>
  <si>
    <t>慢病管理率</t>
    <phoneticPr fontId="30" type="noConversion"/>
  </si>
  <si>
    <t>60%以上</t>
    <phoneticPr fontId="30" type="noConversion"/>
  </si>
  <si>
    <t>居民健康保健意识和健康知识知晓率</t>
    <phoneticPr fontId="30" type="noConversion"/>
  </si>
  <si>
    <t>逐步提高</t>
    <phoneticPr fontId="30" type="noConversion"/>
  </si>
  <si>
    <t>基本公共卫生服务水平</t>
    <phoneticPr fontId="30" type="noConversion"/>
  </si>
  <si>
    <t>不断提高</t>
    <phoneticPr fontId="30" type="noConversion"/>
  </si>
  <si>
    <t>公共卫生均等化水平提高</t>
    <phoneticPr fontId="30" type="noConversion"/>
  </si>
  <si>
    <t>中长期</t>
    <phoneticPr fontId="30" type="noConversion"/>
  </si>
  <si>
    <t>全覆盖</t>
    <phoneticPr fontId="30" type="noConversion"/>
  </si>
  <si>
    <t>二十九、其他支出</t>
    <phoneticPr fontId="30" type="noConversion"/>
  </si>
  <si>
    <t>单位名称:农村和社会事务局</t>
    <phoneticPr fontId="30" type="noConversion"/>
  </si>
  <si>
    <t>单位名称：农村和社会事务局</t>
    <phoneticPr fontId="30" type="noConversion"/>
  </si>
  <si>
    <t>专项</t>
    <phoneticPr fontId="30" type="noConversion"/>
  </si>
  <si>
    <t>延续性项目</t>
    <phoneticPr fontId="30" type="noConversion"/>
  </si>
  <si>
    <t>延续性项目</t>
    <phoneticPr fontId="30" type="noConversion"/>
  </si>
  <si>
    <t>农村和社会事务局卫计处</t>
    <phoneticPr fontId="30" type="noConversion"/>
  </si>
  <si>
    <t>单位名称名称:农村和社会事务局</t>
    <phoneticPr fontId="30" type="noConversion"/>
  </si>
  <si>
    <t>单位名称:农村和社会事务局</t>
    <phoneticPr fontId="30" type="noConversion"/>
  </si>
  <si>
    <t>单位名称:农村和社会事务局</t>
    <phoneticPr fontId="30" type="noConversion"/>
  </si>
  <si>
    <t>2019年</t>
    <phoneticPr fontId="30" type="noConversion"/>
  </si>
  <si>
    <t>二十四、灾害防治及应急管理支出</t>
    <phoneticPr fontId="30" type="noConversion"/>
  </si>
  <si>
    <t>单位名称:农村和社会事务局</t>
    <phoneticPr fontId="30" type="noConversion"/>
  </si>
  <si>
    <t>一般公共预算</t>
    <phoneticPr fontId="30" type="noConversion"/>
  </si>
  <si>
    <t>政府性基金</t>
    <phoneticPr fontId="30" type="noConversion"/>
  </si>
  <si>
    <t>当年收入安排</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</si>
</sst>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_);[Red]\(#,##0.00\)"/>
    <numFmt numFmtId="177" formatCode="#,##0_);[Red]\(#,##0\)"/>
    <numFmt numFmtId="178" formatCode="0000"/>
    <numFmt numFmtId="179" formatCode="#,##0.00_ "/>
    <numFmt numFmtId="180" formatCode="#,##0.0000"/>
    <numFmt numFmtId="181" formatCode="#,##0.0_);[Red]\(#,##0.0\)"/>
    <numFmt numFmtId="182" formatCode="00"/>
    <numFmt numFmtId="183" formatCode="* #,##0.00;* \-#,##0.00;* &quot;&quot;??;@"/>
    <numFmt numFmtId="184" formatCode="#,##0.0"/>
    <numFmt numFmtId="185" formatCode="0.00_);[Red]\(0.00\)"/>
    <numFmt numFmtId="186" formatCode="0.00_ "/>
  </numFmts>
  <fonts count="33">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charset val="134"/>
    </font>
    <font>
      <sz val="10"/>
      <color indexed="8"/>
      <name val="宋体"/>
      <family val="3"/>
      <charset val="134"/>
    </font>
    <font>
      <sz val="22"/>
      <name val="方正小标宋简体"/>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1"/>
      <color indexed="8"/>
      <name val="宋体"/>
      <family val="3"/>
      <charset val="134"/>
    </font>
    <font>
      <sz val="8"/>
      <name val="宋体"/>
      <family val="3"/>
      <charset val="134"/>
    </font>
  </fonts>
  <fills count="25">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theme="0"/>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indexed="64"/>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64"/>
      </right>
      <top/>
      <bottom/>
      <diagonal/>
    </border>
    <border>
      <left style="thin">
        <color indexed="0"/>
      </left>
      <right style="thin">
        <color indexed="64"/>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64"/>
      </right>
      <top style="thin">
        <color indexed="0"/>
      </top>
      <bottom style="thin">
        <color indexed="0"/>
      </bottom>
      <diagonal/>
    </border>
    <border>
      <left/>
      <right style="thin">
        <color indexed="64"/>
      </right>
      <top style="thin">
        <color indexed="0"/>
      </top>
      <bottom/>
      <diagonal/>
    </border>
    <border>
      <left/>
      <right style="thin">
        <color indexed="64"/>
      </right>
      <top style="thin">
        <color indexed="0"/>
      </top>
      <bottom style="thin">
        <color indexed="0"/>
      </bottom>
      <diagonal/>
    </border>
    <border>
      <left/>
      <right style="thin">
        <color indexed="64"/>
      </right>
      <top/>
      <bottom style="thin">
        <color indexed="0"/>
      </bottom>
      <diagonal/>
    </border>
    <border>
      <left style="thin">
        <color indexed="0"/>
      </left>
      <right style="thin">
        <color indexed="64"/>
      </right>
      <top style="thin">
        <color indexed="0"/>
      </top>
      <bottom style="thin">
        <color indexed="64"/>
      </bottom>
      <diagonal/>
    </border>
    <border>
      <left style="thin">
        <color indexed="0"/>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0"/>
      </left>
      <right style="thin">
        <color indexed="0"/>
      </right>
      <top style="thin">
        <color indexed="0"/>
      </top>
      <bottom/>
      <diagonal/>
    </border>
  </borders>
  <cellStyleXfs count="124">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29" fillId="0" borderId="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35"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41"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36" applyNumberFormat="0" applyFill="0" applyAlignment="0" applyProtection="0">
      <alignment vertical="center"/>
    </xf>
    <xf numFmtId="0" fontId="17" fillId="0" borderId="40"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43" applyNumberFormat="0" applyFill="0" applyAlignment="0" applyProtection="0">
      <alignment vertical="center"/>
    </xf>
    <xf numFmtId="0" fontId="5" fillId="12" borderId="0" applyNumberFormat="0" applyBorder="0" applyAlignment="0" applyProtection="0">
      <alignment vertical="center"/>
    </xf>
    <xf numFmtId="0" fontId="11" fillId="14" borderId="37" applyNumberFormat="0" applyAlignment="0" applyProtection="0">
      <alignment vertical="center"/>
    </xf>
    <xf numFmtId="0" fontId="2" fillId="3" borderId="0" applyNumberFormat="0" applyBorder="0" applyAlignment="0" applyProtection="0">
      <alignment vertical="center"/>
    </xf>
    <xf numFmtId="0" fontId="7" fillId="14" borderId="35" applyNumberFormat="0" applyAlignment="0" applyProtection="0">
      <alignment vertical="center"/>
    </xf>
    <xf numFmtId="0" fontId="18" fillId="23" borderId="42"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39" applyNumberFormat="0" applyFill="0" applyAlignment="0" applyProtection="0">
      <alignment vertical="center"/>
    </xf>
    <xf numFmtId="0" fontId="1" fillId="11" borderId="0" applyNumberFormat="0" applyBorder="0" applyAlignment="0" applyProtection="0">
      <alignment vertical="center"/>
    </xf>
    <xf numFmtId="0" fontId="13" fillId="0" borderId="38"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30" fillId="0" borderId="0"/>
  </cellStyleXfs>
  <cellXfs count="313">
    <xf numFmtId="0" fontId="0" fillId="0" borderId="0" xfId="0">
      <alignment vertical="center"/>
    </xf>
    <xf numFmtId="0" fontId="0" fillId="0" borderId="0" xfId="0" applyAlignment="1">
      <alignment vertical="center" wrapText="1"/>
    </xf>
    <xf numFmtId="0" fontId="21" fillId="0" borderId="0" xfId="0" applyFont="1" applyFill="1" applyBorder="1" applyAlignment="1">
      <alignment horizontal="right" vertical="center" wrapText="1"/>
    </xf>
    <xf numFmtId="0" fontId="1" fillId="0" borderId="2" xfId="0" applyFont="1" applyBorder="1" applyAlignment="1">
      <alignment horizontal="center" vertical="center" wrapText="1"/>
    </xf>
    <xf numFmtId="0" fontId="21" fillId="0" borderId="0" xfId="0" applyFont="1" applyFill="1" applyBorder="1" applyAlignment="1">
      <alignment horizontal="right" vertical="center"/>
    </xf>
    <xf numFmtId="0" fontId="0" fillId="0" borderId="0" xfId="0" applyFill="1">
      <alignment vertical="center"/>
    </xf>
    <xf numFmtId="0" fontId="23" fillId="0" borderId="0" xfId="0" applyFont="1" applyFill="1">
      <alignment vertical="center"/>
    </xf>
    <xf numFmtId="0" fontId="23" fillId="0" borderId="0" xfId="0" applyFont="1" applyFill="1" applyAlignment="1">
      <alignment vertical="center"/>
    </xf>
    <xf numFmtId="0" fontId="23" fillId="0" borderId="0" xfId="0" applyFont="1" applyFill="1" applyAlignment="1">
      <alignment horizontal="right" vertical="center"/>
    </xf>
    <xf numFmtId="0" fontId="23" fillId="0" borderId="2" xfId="0" applyFont="1" applyFill="1" applyBorder="1" applyAlignment="1">
      <alignment horizontal="center" vertical="center"/>
    </xf>
    <xf numFmtId="0" fontId="0" fillId="0" borderId="0" xfId="0" applyNumberFormat="1" applyFill="1">
      <alignment vertical="center"/>
    </xf>
    <xf numFmtId="0" fontId="23" fillId="0" borderId="2" xfId="0" applyNumberFormat="1" applyFont="1" applyFill="1" applyBorder="1" applyAlignment="1">
      <alignment horizontal="left" vertical="center" wrapText="1"/>
    </xf>
    <xf numFmtId="179" fontId="23" fillId="0" borderId="2" xfId="0" applyNumberFormat="1" applyFont="1" applyFill="1" applyBorder="1" applyAlignment="1">
      <alignment horizontal="right" vertical="center" wrapText="1"/>
    </xf>
    <xf numFmtId="0" fontId="24" fillId="0" borderId="0" xfId="104" applyFont="1" applyFill="1" applyAlignment="1">
      <alignment vertical="center"/>
    </xf>
    <xf numFmtId="0" fontId="0" fillId="0" borderId="0" xfId="104" applyFont="1" applyFill="1" applyAlignment="1">
      <alignment vertical="center"/>
    </xf>
    <xf numFmtId="0" fontId="29" fillId="0" borderId="0" xfId="104" applyFill="1" applyAlignment="1">
      <alignment vertical="center"/>
    </xf>
    <xf numFmtId="0" fontId="23" fillId="0" borderId="0" xfId="104" applyFont="1" applyFill="1" applyAlignment="1">
      <alignment vertical="center"/>
    </xf>
    <xf numFmtId="0" fontId="23" fillId="0" borderId="0" xfId="104" applyFont="1" applyFill="1" applyAlignment="1">
      <alignment horizontal="right" vertical="center"/>
    </xf>
    <xf numFmtId="0" fontId="24" fillId="0" borderId="2" xfId="104" applyFont="1" applyFill="1" applyBorder="1" applyAlignment="1">
      <alignment horizontal="center" vertical="center" wrapText="1"/>
    </xf>
    <xf numFmtId="0" fontId="24" fillId="0" borderId="2" xfId="3" applyFont="1" applyFill="1" applyBorder="1" applyAlignment="1">
      <alignment horizontal="center" vertical="center" wrapText="1"/>
    </xf>
    <xf numFmtId="0" fontId="0" fillId="0" borderId="2" xfId="3" applyFont="1" applyFill="1" applyBorder="1" applyAlignment="1">
      <alignment vertical="center" wrapText="1"/>
    </xf>
    <xf numFmtId="177" fontId="29" fillId="0" borderId="2" xfId="104" applyNumberFormat="1" applyFill="1" applyBorder="1" applyAlignment="1">
      <alignment horizontal="right" vertical="center" wrapText="1"/>
    </xf>
    <xf numFmtId="0" fontId="0" fillId="0" borderId="2" xfId="15" applyFont="1" applyFill="1" applyBorder="1" applyAlignment="1">
      <alignment vertical="center"/>
    </xf>
    <xf numFmtId="180" fontId="29" fillId="0" borderId="2" xfId="104" applyNumberFormat="1" applyFill="1" applyBorder="1" applyAlignment="1">
      <alignment horizontal="right" vertical="center" wrapText="1"/>
    </xf>
    <xf numFmtId="0" fontId="24" fillId="0" borderId="2" xfId="3" applyFont="1" applyFill="1" applyBorder="1" applyAlignment="1">
      <alignment horizontal="center" vertical="center"/>
    </xf>
    <xf numFmtId="177" fontId="24" fillId="0" borderId="2" xfId="104" applyNumberFormat="1" applyFont="1" applyFill="1" applyBorder="1" applyAlignment="1">
      <alignment horizontal="right" vertical="center" wrapText="1"/>
    </xf>
    <xf numFmtId="0" fontId="24" fillId="0" borderId="2" xfId="104" applyFont="1" applyFill="1" applyBorder="1" applyAlignment="1">
      <alignment horizontal="center" vertical="center"/>
    </xf>
    <xf numFmtId="0" fontId="0" fillId="0" borderId="2" xfId="3" applyFont="1" applyFill="1" applyBorder="1" applyAlignment="1">
      <alignment horizontal="left" vertical="center"/>
    </xf>
    <xf numFmtId="177" fontId="0" fillId="0" borderId="2" xfId="104" applyNumberFormat="1" applyFont="1" applyFill="1" applyBorder="1" applyAlignment="1">
      <alignment horizontal="right" vertical="center" wrapText="1"/>
    </xf>
    <xf numFmtId="0" fontId="0" fillId="0" borderId="2" xfId="104" applyFont="1" applyFill="1" applyBorder="1" applyAlignment="1">
      <alignment vertical="center"/>
    </xf>
    <xf numFmtId="0" fontId="29" fillId="0" borderId="2" xfId="104" applyFill="1" applyBorder="1" applyAlignment="1">
      <alignment vertical="center"/>
    </xf>
    <xf numFmtId="177" fontId="29" fillId="0" borderId="0" xfId="104" applyNumberFormat="1" applyFill="1" applyAlignment="1">
      <alignment vertical="center"/>
    </xf>
    <xf numFmtId="0" fontId="23" fillId="0" borderId="0" xfId="107" applyFont="1" applyFill="1">
      <alignment vertical="center"/>
    </xf>
    <xf numFmtId="0" fontId="0" fillId="0" borderId="0" xfId="107" applyFont="1" applyFill="1">
      <alignment vertical="center"/>
    </xf>
    <xf numFmtId="0" fontId="19" fillId="0" borderId="0" xfId="107" applyFill="1">
      <alignment vertical="center"/>
    </xf>
    <xf numFmtId="181" fontId="23" fillId="0" borderId="0" xfId="51" applyNumberFormat="1" applyFont="1" applyFill="1" applyAlignment="1" applyProtection="1">
      <alignment vertical="center"/>
    </xf>
    <xf numFmtId="181" fontId="23" fillId="0" borderId="1" xfId="51" applyNumberFormat="1" applyFont="1" applyFill="1" applyBorder="1" applyAlignment="1" applyProtection="1">
      <alignment vertical="center"/>
    </xf>
    <xf numFmtId="0" fontId="23" fillId="0" borderId="2" xfId="51" applyNumberFormat="1" applyFont="1" applyFill="1" applyBorder="1" applyAlignment="1" applyProtection="1">
      <alignment horizontal="center" vertical="center" wrapText="1"/>
    </xf>
    <xf numFmtId="0" fontId="23" fillId="0" borderId="2" xfId="51" applyNumberFormat="1" applyFont="1" applyFill="1" applyBorder="1" applyAlignment="1" applyProtection="1">
      <alignment horizontal="center" vertical="center"/>
    </xf>
    <xf numFmtId="178" fontId="23" fillId="0" borderId="2" xfId="51" applyNumberFormat="1" applyFont="1" applyFill="1" applyBorder="1" applyAlignment="1" applyProtection="1">
      <alignment horizontal="center" vertical="center"/>
    </xf>
    <xf numFmtId="0" fontId="23" fillId="0" borderId="2" xfId="107" applyFont="1" applyFill="1" applyBorder="1" applyAlignment="1">
      <alignment horizontal="center" vertical="center"/>
    </xf>
    <xf numFmtId="49" fontId="23" fillId="0" borderId="2" xfId="107" applyNumberFormat="1" applyFont="1" applyFill="1" applyBorder="1" applyAlignment="1">
      <alignment horizontal="left" vertical="center"/>
    </xf>
    <xf numFmtId="49" fontId="23" fillId="0" borderId="2" xfId="51" applyNumberFormat="1" applyFont="1" applyFill="1" applyBorder="1" applyAlignment="1">
      <alignment horizontal="left" vertical="center"/>
    </xf>
    <xf numFmtId="49" fontId="23" fillId="0" borderId="2" xfId="51" applyNumberFormat="1" applyFont="1" applyFill="1" applyBorder="1" applyAlignment="1">
      <alignment horizontal="left" vertical="center" wrapText="1"/>
    </xf>
    <xf numFmtId="176" fontId="23" fillId="0" borderId="2" xfId="51" applyNumberFormat="1" applyFont="1" applyFill="1" applyBorder="1" applyAlignment="1">
      <alignment horizontal="right" vertical="center"/>
    </xf>
    <xf numFmtId="181" fontId="23" fillId="0" borderId="1" xfId="51" applyNumberFormat="1" applyFont="1" applyFill="1" applyBorder="1" applyAlignment="1" applyProtection="1">
      <alignment horizontal="right" vertical="center"/>
    </xf>
    <xf numFmtId="0" fontId="25" fillId="0" borderId="0" xfId="90" applyFont="1" applyFill="1">
      <alignment vertical="center"/>
    </xf>
    <xf numFmtId="0" fontId="0" fillId="0" borderId="0" xfId="90" applyFont="1" applyFill="1">
      <alignment vertical="center"/>
    </xf>
    <xf numFmtId="0" fontId="29" fillId="0" borderId="0" xfId="90" applyFill="1">
      <alignment vertical="center"/>
    </xf>
    <xf numFmtId="0" fontId="26" fillId="0" borderId="0" xfId="90" applyFont="1" applyFill="1" applyAlignment="1">
      <alignment vertical="center"/>
    </xf>
    <xf numFmtId="0" fontId="23" fillId="0" borderId="0" xfId="90" applyFont="1" applyFill="1" applyAlignment="1">
      <alignment horizontal="right" vertical="center"/>
    </xf>
    <xf numFmtId="0" fontId="24" fillId="0" borderId="2" xfId="90" applyFont="1" applyFill="1" applyBorder="1" applyAlignment="1">
      <alignment horizontal="center" vertical="center"/>
    </xf>
    <xf numFmtId="0" fontId="24" fillId="0" borderId="2" xfId="90" applyFont="1" applyFill="1" applyBorder="1" applyAlignment="1">
      <alignment horizontal="center" vertical="center" wrapText="1"/>
    </xf>
    <xf numFmtId="0" fontId="0" fillId="0" borderId="2" xfId="90" applyFont="1" applyFill="1" applyBorder="1" applyAlignment="1">
      <alignment horizontal="center" vertical="center"/>
    </xf>
    <xf numFmtId="179" fontId="0" fillId="0" borderId="2" xfId="90" applyNumberFormat="1" applyFont="1" applyFill="1" applyBorder="1" applyAlignment="1">
      <alignment horizontal="right" vertical="center"/>
    </xf>
    <xf numFmtId="0" fontId="0" fillId="0" borderId="2" xfId="90" applyFont="1" applyFill="1" applyBorder="1">
      <alignment vertical="center"/>
    </xf>
    <xf numFmtId="0" fontId="27" fillId="0" borderId="0" xfId="110" applyFont="1" applyFill="1" applyBorder="1" applyAlignment="1">
      <alignment horizontal="center" vertical="center"/>
    </xf>
    <xf numFmtId="0" fontId="1" fillId="0" borderId="0" xfId="110" applyFill="1">
      <alignment vertical="center"/>
    </xf>
    <xf numFmtId="0" fontId="21" fillId="0" borderId="22" xfId="110" applyFont="1" applyFill="1" applyBorder="1" applyAlignment="1">
      <alignment horizontal="center" vertical="center" wrapText="1"/>
    </xf>
    <xf numFmtId="0" fontId="21" fillId="0" borderId="23" xfId="110" applyFont="1" applyFill="1" applyBorder="1" applyAlignment="1">
      <alignment horizontal="center" vertical="center" wrapText="1"/>
    </xf>
    <xf numFmtId="0" fontId="23" fillId="0" borderId="0" xfId="107" applyFont="1" applyFill="1" applyAlignment="1">
      <alignment vertical="center"/>
    </xf>
    <xf numFmtId="0" fontId="19" fillId="0" borderId="0" xfId="108" applyFill="1" applyAlignment="1">
      <alignment vertical="center"/>
    </xf>
    <xf numFmtId="0" fontId="0" fillId="0" borderId="0" xfId="108" applyFont="1" applyFill="1" applyAlignment="1"/>
    <xf numFmtId="0" fontId="23" fillId="0" borderId="0" xfId="108" applyFont="1" applyFill="1" applyAlignment="1"/>
    <xf numFmtId="0" fontId="19" fillId="0" borderId="0" xfId="108" applyFill="1" applyAlignment="1">
      <alignment wrapText="1"/>
    </xf>
    <xf numFmtId="0" fontId="19" fillId="0" borderId="0" xfId="108" applyFill="1" applyAlignment="1"/>
    <xf numFmtId="183" fontId="23" fillId="0" borderId="0" xfId="108" applyNumberFormat="1" applyFont="1" applyFill="1" applyBorder="1" applyAlignment="1" applyProtection="1">
      <alignment vertical="center" wrapText="1"/>
    </xf>
    <xf numFmtId="183" fontId="26" fillId="0" borderId="0" xfId="108" applyNumberFormat="1" applyFont="1" applyFill="1" applyBorder="1" applyAlignment="1" applyProtection="1">
      <alignment vertical="center" wrapText="1"/>
    </xf>
    <xf numFmtId="183" fontId="23" fillId="0" borderId="2" xfId="108" applyNumberFormat="1" applyFont="1" applyFill="1" applyBorder="1" applyAlignment="1" applyProtection="1">
      <alignment horizontal="centerContinuous" vertical="center"/>
    </xf>
    <xf numFmtId="181" fontId="23" fillId="0" borderId="2" xfId="108" applyNumberFormat="1" applyFont="1" applyFill="1" applyBorder="1" applyAlignment="1" applyProtection="1">
      <alignment horizontal="centerContinuous" vertical="center"/>
    </xf>
    <xf numFmtId="181" fontId="23" fillId="0" borderId="2" xfId="108" applyNumberFormat="1" applyFont="1" applyFill="1" applyBorder="1" applyAlignment="1" applyProtection="1">
      <alignment horizontal="center" vertical="center" wrapText="1"/>
    </xf>
    <xf numFmtId="184" fontId="23" fillId="0" borderId="3" xfId="105" applyNumberFormat="1" applyFont="1" applyFill="1" applyBorder="1" applyAlignment="1">
      <alignment horizontal="left" vertical="center" wrapText="1"/>
    </xf>
    <xf numFmtId="176" fontId="23" fillId="0" borderId="6" xfId="105" applyNumberFormat="1" applyFont="1" applyFill="1" applyBorder="1" applyAlignment="1" applyProtection="1">
      <alignment horizontal="right" vertical="center" wrapText="1"/>
    </xf>
    <xf numFmtId="0" fontId="23" fillId="0" borderId="5" xfId="93" applyFont="1" applyFill="1" applyBorder="1" applyAlignment="1">
      <alignment vertical="center" wrapText="1"/>
    </xf>
    <xf numFmtId="176" fontId="23" fillId="0" borderId="2" xfId="108" applyNumberFormat="1" applyFont="1" applyFill="1" applyBorder="1" applyAlignment="1">
      <alignment horizontal="right" vertical="center" wrapText="1"/>
    </xf>
    <xf numFmtId="176" fontId="23" fillId="0" borderId="2" xfId="105" applyNumberFormat="1" applyFont="1" applyFill="1" applyBorder="1" applyAlignment="1" applyProtection="1">
      <alignment horizontal="right" vertical="center" wrapText="1"/>
    </xf>
    <xf numFmtId="0" fontId="23" fillId="0" borderId="2" xfId="93" applyFont="1" applyFill="1" applyBorder="1" applyAlignment="1">
      <alignment vertical="center" wrapText="1"/>
    </xf>
    <xf numFmtId="176" fontId="23" fillId="0" borderId="7" xfId="105" applyNumberFormat="1" applyFont="1" applyFill="1" applyBorder="1" applyAlignment="1" applyProtection="1">
      <alignment horizontal="right" vertical="center" wrapText="1"/>
    </xf>
    <xf numFmtId="176" fontId="23" fillId="0" borderId="8" xfId="105" applyNumberFormat="1" applyFont="1" applyFill="1" applyBorder="1" applyAlignment="1" applyProtection="1">
      <alignment horizontal="right" vertical="center" wrapText="1"/>
    </xf>
    <xf numFmtId="181" fontId="23" fillId="0" borderId="2" xfId="109" applyNumberFormat="1" applyFont="1" applyFill="1" applyBorder="1" applyAlignment="1">
      <alignment vertical="center" wrapText="1"/>
    </xf>
    <xf numFmtId="0" fontId="23" fillId="0" borderId="3" xfId="109" applyFont="1" applyFill="1" applyBorder="1" applyAlignment="1">
      <alignment vertical="center" wrapText="1"/>
    </xf>
    <xf numFmtId="0" fontId="23" fillId="0" borderId="5" xfId="109" applyFont="1" applyFill="1" applyBorder="1" applyAlignment="1">
      <alignment vertical="center" wrapText="1"/>
    </xf>
    <xf numFmtId="181" fontId="23" fillId="0" borderId="2" xfId="108" applyNumberFormat="1" applyFont="1" applyFill="1" applyBorder="1" applyAlignment="1">
      <alignment horizontal="right" vertical="center" wrapText="1"/>
    </xf>
    <xf numFmtId="0" fontId="23" fillId="0" borderId="3" xfId="108" applyFont="1" applyFill="1" applyBorder="1" applyAlignment="1">
      <alignment horizontal="left" vertical="center" wrapText="1"/>
    </xf>
    <xf numFmtId="0" fontId="23" fillId="0" borderId="5" xfId="108" applyFont="1" applyFill="1" applyBorder="1" applyAlignment="1">
      <alignment horizontal="left" vertical="center" wrapText="1"/>
    </xf>
    <xf numFmtId="0" fontId="23" fillId="0" borderId="3" xfId="105" applyFont="1" applyFill="1" applyBorder="1" applyAlignment="1">
      <alignment horizontal="center" vertical="center" wrapText="1"/>
    </xf>
    <xf numFmtId="0" fontId="23" fillId="0" borderId="3" xfId="105" applyFont="1" applyFill="1" applyBorder="1" applyAlignment="1">
      <alignment vertical="center" wrapText="1"/>
    </xf>
    <xf numFmtId="179" fontId="23" fillId="0" borderId="8" xfId="105" applyNumberFormat="1" applyFont="1" applyFill="1" applyBorder="1" applyAlignment="1" applyProtection="1">
      <alignment horizontal="right" vertical="center" wrapText="1"/>
    </xf>
    <xf numFmtId="0" fontId="23" fillId="0" borderId="2" xfId="93" applyFont="1" applyFill="1" applyBorder="1" applyAlignment="1">
      <alignment horizontal="center" vertical="center" wrapText="1"/>
    </xf>
    <xf numFmtId="0" fontId="0" fillId="0" borderId="0" xfId="108" applyFont="1" applyFill="1" applyAlignment="1">
      <alignment wrapText="1"/>
    </xf>
    <xf numFmtId="0" fontId="29" fillId="0" borderId="0" xfId="109" applyFill="1">
      <alignment vertical="center"/>
    </xf>
    <xf numFmtId="0" fontId="29" fillId="0" borderId="0" xfId="109" applyFill="1" applyAlignment="1">
      <alignment vertical="center"/>
    </xf>
    <xf numFmtId="0" fontId="23" fillId="0" borderId="2" xfId="108" applyFont="1" applyFill="1" applyBorder="1" applyAlignment="1">
      <alignment horizontal="centerContinuous"/>
    </xf>
    <xf numFmtId="0" fontId="23" fillId="0" borderId="2" xfId="108" applyFont="1" applyFill="1" applyBorder="1" applyAlignment="1">
      <alignment horizontal="centerContinuous" vertical="center"/>
    </xf>
    <xf numFmtId="49" fontId="23" fillId="0" borderId="2" xfId="108" applyNumberFormat="1" applyFont="1" applyFill="1" applyBorder="1" applyAlignment="1">
      <alignment horizontal="center" vertical="center"/>
    </xf>
    <xf numFmtId="176" fontId="23" fillId="0" borderId="2" xfId="108" applyNumberFormat="1" applyFont="1" applyFill="1" applyBorder="1" applyAlignment="1">
      <alignment horizontal="right" vertical="center"/>
    </xf>
    <xf numFmtId="0" fontId="23" fillId="0" borderId="0" xfId="109" applyFont="1" applyFill="1">
      <alignment vertical="center"/>
    </xf>
    <xf numFmtId="176" fontId="23" fillId="0" borderId="2" xfId="108" applyNumberFormat="1" applyFont="1" applyFill="1" applyBorder="1" applyAlignment="1" applyProtection="1">
      <alignment horizontal="right" vertical="center" wrapText="1"/>
    </xf>
    <xf numFmtId="0" fontId="19" fillId="0" borderId="0" xfId="106" applyFill="1" applyAlignment="1"/>
    <xf numFmtId="0" fontId="23" fillId="0" borderId="0" xfId="106" applyFont="1" applyFill="1" applyAlignment="1">
      <alignment vertical="center"/>
    </xf>
    <xf numFmtId="0" fontId="23" fillId="0" borderId="2" xfId="106" applyFont="1" applyFill="1" applyBorder="1" applyAlignment="1">
      <alignment horizontal="center" vertical="center"/>
    </xf>
    <xf numFmtId="0" fontId="23" fillId="0" borderId="6" xfId="106" applyFont="1" applyFill="1" applyBorder="1" applyAlignment="1">
      <alignment horizontal="center" vertical="center"/>
    </xf>
    <xf numFmtId="49" fontId="23" fillId="0" borderId="2" xfId="106" applyNumberFormat="1" applyFont="1" applyFill="1" applyBorder="1" applyAlignment="1" applyProtection="1">
      <alignment horizontal="left" vertical="center"/>
    </xf>
    <xf numFmtId="49" fontId="23" fillId="0" borderId="3" xfId="106" applyNumberFormat="1" applyFont="1" applyFill="1" applyBorder="1" applyAlignment="1" applyProtection="1">
      <alignment horizontal="left" vertical="center" wrapText="1"/>
    </xf>
    <xf numFmtId="176" fontId="23" fillId="0" borderId="3" xfId="106" applyNumberFormat="1" applyFont="1" applyFill="1" applyBorder="1" applyAlignment="1" applyProtection="1">
      <alignment horizontal="right" vertical="center" wrapText="1"/>
    </xf>
    <xf numFmtId="176" fontId="23" fillId="0" borderId="2" xfId="106" applyNumberFormat="1" applyFont="1" applyFill="1" applyBorder="1" applyAlignment="1" applyProtection="1">
      <alignment horizontal="right" vertical="center" wrapText="1"/>
    </xf>
    <xf numFmtId="49" fontId="19" fillId="0" borderId="5" xfId="106" applyNumberFormat="1" applyFont="1" applyFill="1" applyBorder="1" applyAlignment="1">
      <alignment horizontal="center" vertical="center" wrapText="1"/>
    </xf>
    <xf numFmtId="0" fontId="19" fillId="0" borderId="0" xfId="106" applyFill="1" applyAlignment="1">
      <alignment horizontal="right" vertical="center"/>
    </xf>
    <xf numFmtId="176" fontId="19" fillId="0" borderId="3" xfId="106" applyNumberFormat="1" applyFont="1" applyFill="1" applyBorder="1" applyAlignment="1" applyProtection="1">
      <alignment horizontal="right" vertical="center" wrapText="1"/>
    </xf>
    <xf numFmtId="176" fontId="19" fillId="0" borderId="2" xfId="106" applyNumberFormat="1" applyFont="1" applyFill="1" applyBorder="1" applyAlignment="1" applyProtection="1">
      <alignment horizontal="right" vertical="center" wrapText="1"/>
    </xf>
    <xf numFmtId="0" fontId="19" fillId="0" borderId="0" xfId="105" applyFill="1" applyAlignment="1"/>
    <xf numFmtId="49" fontId="23" fillId="0" borderId="0" xfId="105" applyNumberFormat="1" applyFont="1" applyFill="1" applyBorder="1" applyAlignment="1" applyProtection="1">
      <alignment vertical="center"/>
    </xf>
    <xf numFmtId="49" fontId="23" fillId="0" borderId="0" xfId="105" applyNumberFormat="1" applyFont="1" applyFill="1" applyBorder="1" applyAlignment="1" applyProtection="1">
      <alignment horizontal="left" vertical="center"/>
    </xf>
    <xf numFmtId="49" fontId="23" fillId="0" borderId="1" xfId="105" applyNumberFormat="1" applyFont="1" applyFill="1" applyBorder="1" applyAlignment="1" applyProtection="1">
      <alignment horizontal="left" vertical="center"/>
    </xf>
    <xf numFmtId="0" fontId="23" fillId="0" borderId="0" xfId="105" applyFont="1" applyFill="1" applyAlignment="1">
      <alignment horizontal="right" vertical="center"/>
    </xf>
    <xf numFmtId="0" fontId="23" fillId="0" borderId="0" xfId="105" applyFont="1" applyFill="1" applyAlignment="1"/>
    <xf numFmtId="0" fontId="28" fillId="0" borderId="34" xfId="105" applyFont="1" applyFill="1" applyBorder="1" applyAlignment="1">
      <alignment horizontal="center" vertical="center"/>
    </xf>
    <xf numFmtId="184" fontId="23" fillId="0" borderId="4" xfId="105" applyNumberFormat="1" applyFont="1" applyFill="1" applyBorder="1" applyAlignment="1">
      <alignment horizontal="left" vertical="center"/>
    </xf>
    <xf numFmtId="176" fontId="23" fillId="0" borderId="34" xfId="105" applyNumberFormat="1" applyFont="1" applyFill="1" applyBorder="1" applyAlignment="1" applyProtection="1">
      <alignment horizontal="right" vertical="center" wrapText="1"/>
    </xf>
    <xf numFmtId="184" fontId="23" fillId="0" borderId="4" xfId="105" applyNumberFormat="1" applyFont="1" applyFill="1" applyBorder="1" applyAlignment="1" applyProtection="1">
      <alignment horizontal="left" vertical="center"/>
    </xf>
    <xf numFmtId="179" fontId="23" fillId="0" borderId="6" xfId="105" applyNumberFormat="1" applyFont="1" applyFill="1" applyBorder="1" applyAlignment="1" applyProtection="1">
      <alignment horizontal="right" vertical="center" wrapText="1"/>
    </xf>
    <xf numFmtId="184" fontId="23" fillId="0" borderId="2" xfId="105" applyNumberFormat="1" applyFont="1" applyFill="1" applyBorder="1" applyAlignment="1" applyProtection="1">
      <alignment horizontal="left" vertical="center"/>
    </xf>
    <xf numFmtId="179" fontId="23" fillId="0" borderId="2" xfId="105" applyNumberFormat="1" applyFont="1" applyFill="1" applyBorder="1" applyAlignment="1"/>
    <xf numFmtId="179" fontId="23" fillId="0" borderId="34" xfId="105" applyNumberFormat="1" applyFont="1" applyFill="1" applyBorder="1" applyAlignment="1"/>
    <xf numFmtId="0" fontId="23" fillId="0" borderId="34" xfId="105" applyFont="1" applyFill="1" applyBorder="1" applyAlignment="1"/>
    <xf numFmtId="0" fontId="23" fillId="0" borderId="2" xfId="105" applyFont="1" applyFill="1" applyBorder="1" applyAlignment="1">
      <alignment horizontal="center" vertical="center" wrapText="1"/>
    </xf>
    <xf numFmtId="0" fontId="23" fillId="0" borderId="2" xfId="105" applyFont="1" applyFill="1" applyBorder="1" applyAlignment="1">
      <alignment horizontal="center" vertical="center"/>
    </xf>
    <xf numFmtId="0" fontId="23" fillId="0" borderId="34" xfId="0" applyFont="1" applyFill="1" applyBorder="1">
      <alignment vertical="center"/>
    </xf>
    <xf numFmtId="0" fontId="23" fillId="0" borderId="4" xfId="105" applyFont="1" applyFill="1" applyBorder="1" applyAlignment="1">
      <alignment vertical="center"/>
    </xf>
    <xf numFmtId="179" fontId="23" fillId="0" borderId="2" xfId="105" applyNumberFormat="1" applyFont="1" applyFill="1" applyBorder="1" applyAlignment="1" applyProtection="1">
      <alignment horizontal="right" vertical="center" wrapText="1"/>
    </xf>
    <xf numFmtId="179" fontId="23" fillId="0" borderId="7" xfId="105" applyNumberFormat="1" applyFont="1" applyFill="1" applyBorder="1" applyAlignment="1" applyProtection="1">
      <alignment horizontal="right" vertical="center" wrapText="1"/>
    </xf>
    <xf numFmtId="0" fontId="0" fillId="0" borderId="2" xfId="0" applyFill="1" applyBorder="1">
      <alignment vertical="center"/>
    </xf>
    <xf numFmtId="0" fontId="23" fillId="0" borderId="4" xfId="105" applyFont="1" applyFill="1" applyBorder="1" applyAlignment="1">
      <alignment horizontal="center" vertical="center"/>
    </xf>
    <xf numFmtId="176" fontId="23" fillId="0" borderId="6" xfId="119" applyNumberFormat="1" applyFont="1" applyFill="1" applyBorder="1" applyAlignment="1" applyProtection="1">
      <alignment horizontal="left" vertical="center"/>
    </xf>
    <xf numFmtId="176" fontId="23" fillId="0" borderId="2" xfId="119" applyNumberFormat="1" applyFont="1" applyFill="1" applyBorder="1" applyAlignment="1" applyProtection="1">
      <alignment horizontal="left" vertical="center"/>
    </xf>
    <xf numFmtId="176" fontId="23" fillId="0" borderId="8" xfId="119" applyNumberFormat="1" applyFont="1" applyFill="1" applyBorder="1" applyAlignment="1" applyProtection="1">
      <alignment horizontal="left" vertical="center"/>
    </xf>
    <xf numFmtId="176" fontId="23" fillId="0" borderId="34" xfId="105" applyNumberFormat="1" applyFont="1" applyFill="1" applyBorder="1" applyAlignment="1"/>
    <xf numFmtId="185" fontId="23" fillId="0" borderId="6" xfId="120" applyNumberFormat="1" applyFont="1" applyFill="1" applyBorder="1" applyAlignment="1" applyProtection="1">
      <alignment horizontal="center" vertical="center" wrapText="1"/>
    </xf>
    <xf numFmtId="185" fontId="23" fillId="0" borderId="6" xfId="121" applyNumberFormat="1" applyFont="1" applyFill="1" applyBorder="1" applyAlignment="1" applyProtection="1">
      <alignment horizontal="center" vertical="center" wrapText="1"/>
    </xf>
    <xf numFmtId="49" fontId="23" fillId="0" borderId="3" xfId="122" applyNumberFormat="1" applyFont="1" applyFill="1" applyBorder="1" applyAlignment="1" applyProtection="1">
      <alignment horizontal="center" vertical="center"/>
    </xf>
    <xf numFmtId="49" fontId="23" fillId="0" borderId="2" xfId="122" applyNumberFormat="1" applyFont="1" applyFill="1" applyBorder="1" applyAlignment="1" applyProtection="1">
      <alignment horizontal="center" vertical="center"/>
    </xf>
    <xf numFmtId="49" fontId="23" fillId="0" borderId="2" xfId="122" applyNumberFormat="1" applyFont="1" applyFill="1" applyBorder="1" applyAlignment="1" applyProtection="1">
      <alignment horizontal="left" vertical="center"/>
    </xf>
    <xf numFmtId="0" fontId="23" fillId="0" borderId="2" xfId="122" applyNumberFormat="1" applyFont="1" applyFill="1" applyBorder="1" applyAlignment="1" applyProtection="1">
      <alignment horizontal="left" vertical="center" wrapText="1"/>
    </xf>
    <xf numFmtId="49" fontId="23" fillId="0" borderId="2" xfId="122" applyNumberFormat="1" applyFont="1" applyFill="1" applyBorder="1" applyAlignment="1" applyProtection="1">
      <alignment horizontal="left" vertical="center" wrapText="1"/>
    </xf>
    <xf numFmtId="185" fontId="23" fillId="0" borderId="2" xfId="122" applyNumberFormat="1" applyFont="1" applyFill="1" applyBorder="1" applyAlignment="1" applyProtection="1">
      <alignment horizontal="center" vertical="center"/>
    </xf>
    <xf numFmtId="185" fontId="23" fillId="0" borderId="8" xfId="120" applyNumberFormat="1" applyFont="1" applyFill="1" applyBorder="1" applyAlignment="1" applyProtection="1">
      <alignment horizontal="center" vertical="center" wrapText="1"/>
    </xf>
    <xf numFmtId="185" fontId="23" fillId="0" borderId="8" xfId="121" applyNumberFormat="1" applyFont="1" applyFill="1" applyBorder="1" applyAlignment="1" applyProtection="1">
      <alignment horizontal="center" vertical="center" wrapText="1"/>
    </xf>
    <xf numFmtId="49" fontId="23" fillId="0" borderId="2" xfId="120" applyNumberFormat="1" applyFont="1" applyFill="1" applyBorder="1" applyAlignment="1" applyProtection="1">
      <alignment horizontal="center" vertical="center"/>
    </xf>
    <xf numFmtId="49" fontId="30" fillId="0" borderId="2" xfId="120" applyNumberFormat="1" applyFont="1" applyFill="1" applyBorder="1" applyAlignment="1" applyProtection="1">
      <alignment horizontal="center" vertical="center"/>
    </xf>
    <xf numFmtId="0" fontId="30" fillId="0" borderId="2" xfId="120" applyNumberFormat="1" applyFont="1" applyFill="1" applyBorder="1" applyAlignment="1" applyProtection="1">
      <alignment horizontal="left" vertical="center" wrapText="1"/>
    </xf>
    <xf numFmtId="185" fontId="23" fillId="0" borderId="2" xfId="120" applyNumberFormat="1" applyFont="1" applyFill="1" applyBorder="1" applyAlignment="1" applyProtection="1">
      <alignment horizontal="center" vertical="center"/>
    </xf>
    <xf numFmtId="185" fontId="23" fillId="0" borderId="2" xfId="120" applyNumberFormat="1" applyFont="1" applyFill="1" applyBorder="1" applyAlignment="1" applyProtection="1">
      <alignment horizontal="center" vertical="center" wrapText="1"/>
    </xf>
    <xf numFmtId="185" fontId="23" fillId="0" borderId="6" xfId="122" applyNumberFormat="1" applyFont="1" applyFill="1" applyBorder="1" applyAlignment="1" applyProtection="1">
      <alignment horizontal="center" vertical="center"/>
    </xf>
    <xf numFmtId="0" fontId="30" fillId="0" borderId="2" xfId="120" applyNumberFormat="1" applyFont="1" applyFill="1" applyBorder="1" applyAlignment="1" applyProtection="1">
      <alignment horizontal="left" vertical="center"/>
    </xf>
    <xf numFmtId="4" fontId="23" fillId="0" borderId="2" xfId="120" applyNumberFormat="1" applyFont="1" applyFill="1" applyBorder="1" applyAlignment="1" applyProtection="1">
      <alignment horizontal="center" vertical="center"/>
    </xf>
    <xf numFmtId="0" fontId="23" fillId="0" borderId="3" xfId="107" applyFont="1" applyFill="1" applyBorder="1" applyAlignment="1">
      <alignment horizontal="center" vertical="center"/>
    </xf>
    <xf numFmtId="0" fontId="23" fillId="0" borderId="0" xfId="51" applyNumberFormat="1" applyFont="1" applyFill="1" applyBorder="1" applyAlignment="1" applyProtection="1">
      <alignment horizontal="center" vertical="center"/>
    </xf>
    <xf numFmtId="0" fontId="19" fillId="0" borderId="2" xfId="107" applyFill="1" applyBorder="1">
      <alignment vertical="center"/>
    </xf>
    <xf numFmtId="0" fontId="19" fillId="0" borderId="3" xfId="107" applyFill="1" applyBorder="1">
      <alignment vertical="center"/>
    </xf>
    <xf numFmtId="185" fontId="23" fillId="0" borderId="2" xfId="51" applyNumberFormat="1" applyFont="1" applyFill="1" applyBorder="1" applyAlignment="1" applyProtection="1">
      <alignment horizontal="center" vertical="center"/>
    </xf>
    <xf numFmtId="179" fontId="23" fillId="0" borderId="2" xfId="108" applyNumberFormat="1" applyFont="1" applyFill="1" applyBorder="1" applyAlignment="1" applyProtection="1">
      <alignment horizontal="right" vertical="center" wrapText="1"/>
    </xf>
    <xf numFmtId="185" fontId="23" fillId="0" borderId="2" xfId="108" applyNumberFormat="1" applyFont="1" applyFill="1" applyBorder="1" applyAlignment="1">
      <alignment horizontal="right" vertical="center" wrapText="1"/>
    </xf>
    <xf numFmtId="179" fontId="23" fillId="0" borderId="2" xfId="108" applyNumberFormat="1" applyFont="1" applyFill="1" applyBorder="1" applyAlignment="1">
      <alignment horizontal="right" vertical="center" wrapText="1"/>
    </xf>
    <xf numFmtId="0" fontId="0" fillId="0" borderId="2" xfId="51" applyFont="1" applyFill="1" applyBorder="1" applyAlignment="1"/>
    <xf numFmtId="176" fontId="19" fillId="0" borderId="0" xfId="107" applyNumberFormat="1" applyFill="1">
      <alignment vertical="center"/>
    </xf>
    <xf numFmtId="49" fontId="21" fillId="0" borderId="2" xfId="99" applyNumberFormat="1" applyFont="1" applyFill="1" applyBorder="1" applyAlignment="1">
      <alignment horizontal="left" vertical="center" wrapText="1"/>
    </xf>
    <xf numFmtId="0" fontId="21" fillId="0" borderId="2" xfId="99" applyFont="1" applyFill="1" applyBorder="1" applyAlignment="1">
      <alignment vertical="center" wrapText="1"/>
    </xf>
    <xf numFmtId="0" fontId="31" fillId="0" borderId="2" xfId="99" applyFont="1" applyFill="1" applyBorder="1">
      <alignment vertical="center"/>
    </xf>
    <xf numFmtId="186" fontId="21" fillId="0" borderId="2" xfId="99" applyNumberFormat="1" applyFont="1" applyFill="1" applyBorder="1" applyAlignment="1">
      <alignment vertical="center" wrapText="1"/>
    </xf>
    <xf numFmtId="49" fontId="21" fillId="0" borderId="44" xfId="110" applyNumberFormat="1" applyFont="1" applyFill="1" applyBorder="1" applyAlignment="1">
      <alignment horizontal="left" vertical="center" wrapText="1"/>
    </xf>
    <xf numFmtId="0" fontId="1" fillId="0" borderId="2" xfId="110" applyFill="1" applyBorder="1">
      <alignment vertical="center"/>
    </xf>
    <xf numFmtId="179" fontId="21" fillId="0" borderId="44" xfId="110" applyNumberFormat="1" applyFont="1" applyFill="1" applyBorder="1" applyAlignment="1">
      <alignment horizontal="right" vertical="center" wrapText="1"/>
    </xf>
    <xf numFmtId="0" fontId="23" fillId="24" borderId="2" xfId="0" applyFont="1" applyFill="1" applyBorder="1" applyAlignment="1">
      <alignment horizontal="center" vertical="center"/>
    </xf>
    <xf numFmtId="0" fontId="23" fillId="0" borderId="2" xfId="121" applyFont="1" applyFill="1" applyBorder="1" applyAlignment="1">
      <alignment horizontal="center"/>
    </xf>
    <xf numFmtId="49" fontId="23" fillId="0" borderId="2" xfId="121" applyNumberFormat="1" applyFont="1" applyBorder="1" applyAlignment="1">
      <alignment horizontal="center"/>
    </xf>
    <xf numFmtId="0" fontId="0" fillId="0" borderId="2" xfId="121" applyFont="1" applyBorder="1"/>
    <xf numFmtId="0" fontId="0" fillId="0" borderId="2" xfId="121" applyFont="1" applyFill="1" applyBorder="1"/>
    <xf numFmtId="0" fontId="30" fillId="0" borderId="2" xfId="123" applyNumberFormat="1" applyFont="1" applyFill="1" applyBorder="1" applyAlignment="1" applyProtection="1">
      <alignment horizontal="left" vertical="center" wrapText="1"/>
    </xf>
    <xf numFmtId="0" fontId="0" fillId="0" borderId="2" xfId="121" applyFont="1" applyFill="1" applyBorder="1" applyAlignment="1">
      <alignment wrapText="1"/>
    </xf>
    <xf numFmtId="0" fontId="23" fillId="0" borderId="2" xfId="121" applyNumberFormat="1" applyFont="1" applyFill="1" applyBorder="1" applyAlignment="1" applyProtection="1">
      <alignment horizontal="center" vertical="center"/>
    </xf>
    <xf numFmtId="176" fontId="23" fillId="0" borderId="2" xfId="123" applyNumberFormat="1" applyFont="1" applyFill="1" applyBorder="1" applyAlignment="1" applyProtection="1">
      <alignment horizontal="center" vertical="center"/>
    </xf>
    <xf numFmtId="0" fontId="23" fillId="0" borderId="2" xfId="121" applyFont="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49" fontId="23" fillId="0" borderId="1" xfId="105" applyNumberFormat="1" applyFont="1" applyFill="1" applyBorder="1" applyAlignment="1" applyProtection="1">
      <alignment vertical="center"/>
    </xf>
    <xf numFmtId="0" fontId="23" fillId="0" borderId="2" xfId="107" applyFont="1" applyFill="1" applyBorder="1">
      <alignment vertical="center"/>
    </xf>
    <xf numFmtId="0" fontId="21" fillId="0" borderId="2" xfId="110" applyFont="1" applyFill="1" applyBorder="1">
      <alignment vertical="center"/>
    </xf>
    <xf numFmtId="0" fontId="21" fillId="0" borderId="0" xfId="110" applyFont="1" applyFill="1">
      <alignment vertical="center"/>
    </xf>
    <xf numFmtId="0" fontId="32" fillId="0" borderId="2" xfId="93" applyFont="1" applyFill="1" applyBorder="1" applyAlignment="1">
      <alignment vertical="center" wrapText="1"/>
    </xf>
    <xf numFmtId="0" fontId="28" fillId="0" borderId="6" xfId="105" applyFont="1" applyFill="1" applyBorder="1" applyAlignment="1">
      <alignment horizontal="center" vertical="center" wrapText="1"/>
    </xf>
    <xf numFmtId="0" fontId="28" fillId="0" borderId="8" xfId="105" applyFont="1" applyFill="1" applyBorder="1" applyAlignment="1">
      <alignment horizontal="center" vertical="center" wrapText="1"/>
    </xf>
    <xf numFmtId="0" fontId="22" fillId="0" borderId="0" xfId="105" applyFont="1" applyFill="1" applyAlignment="1">
      <alignment horizontal="center" vertical="center"/>
    </xf>
    <xf numFmtId="49" fontId="28" fillId="0" borderId="2" xfId="105" applyNumberFormat="1" applyFont="1" applyFill="1" applyBorder="1" applyAlignment="1" applyProtection="1">
      <alignment horizontal="center" vertical="center"/>
    </xf>
    <xf numFmtId="49" fontId="28" fillId="0" borderId="5" xfId="105" applyNumberFormat="1" applyFont="1" applyFill="1" applyBorder="1" applyAlignment="1" applyProtection="1">
      <alignment horizontal="center" vertical="center"/>
    </xf>
    <xf numFmtId="0" fontId="28" fillId="0" borderId="3" xfId="105" applyFont="1" applyFill="1" applyBorder="1" applyAlignment="1">
      <alignment horizontal="center" vertical="center"/>
    </xf>
    <xf numFmtId="0" fontId="28" fillId="0" borderId="5" xfId="105" applyFont="1" applyFill="1" applyBorder="1" applyAlignment="1">
      <alignment horizontal="center" vertical="center"/>
    </xf>
    <xf numFmtId="0" fontId="28" fillId="0" borderId="2" xfId="105" applyFont="1" applyFill="1" applyBorder="1" applyAlignment="1">
      <alignment horizontal="center" vertical="center"/>
    </xf>
    <xf numFmtId="0" fontId="28" fillId="0" borderId="7" xfId="105" applyFont="1" applyFill="1" applyBorder="1" applyAlignment="1">
      <alignment horizontal="center" vertical="center"/>
    </xf>
    <xf numFmtId="0" fontId="28" fillId="0" borderId="8" xfId="105" applyFont="1" applyFill="1" applyBorder="1" applyAlignment="1">
      <alignment horizontal="center" vertical="center"/>
    </xf>
    <xf numFmtId="0" fontId="28" fillId="0" borderId="6" xfId="105" applyFont="1" applyFill="1" applyBorder="1" applyAlignment="1">
      <alignment horizontal="center" vertical="center"/>
    </xf>
    <xf numFmtId="0" fontId="22" fillId="0" borderId="0" xfId="106" applyNumberFormat="1" applyFont="1" applyFill="1" applyAlignment="1" applyProtection="1">
      <alignment horizontal="center" vertical="center"/>
    </xf>
    <xf numFmtId="49" fontId="19" fillId="0" borderId="3" xfId="106" applyNumberFormat="1" applyFont="1" applyFill="1" applyBorder="1" applyAlignment="1">
      <alignment horizontal="center" vertical="center" wrapText="1"/>
    </xf>
    <xf numFmtId="49" fontId="19" fillId="0" borderId="4" xfId="106" applyNumberFormat="1" applyFont="1" applyFill="1" applyBorder="1" applyAlignment="1">
      <alignment horizontal="center" vertical="center" wrapText="1"/>
    </xf>
    <xf numFmtId="49" fontId="19" fillId="0" borderId="5" xfId="106" applyNumberFormat="1" applyFont="1" applyFill="1" applyBorder="1" applyAlignment="1">
      <alignment horizontal="center" vertical="center" wrapText="1"/>
    </xf>
    <xf numFmtId="49" fontId="19" fillId="0" borderId="2" xfId="106" applyNumberFormat="1" applyFont="1" applyFill="1" applyBorder="1" applyAlignment="1">
      <alignment horizontal="center" vertical="center" wrapText="1"/>
    </xf>
    <xf numFmtId="49" fontId="19" fillId="0" borderId="3" xfId="106" applyNumberFormat="1" applyFill="1" applyBorder="1" applyAlignment="1">
      <alignment horizontal="center" vertical="center" wrapText="1"/>
    </xf>
    <xf numFmtId="49" fontId="19" fillId="0" borderId="4" xfId="106" applyNumberFormat="1" applyFill="1" applyBorder="1" applyAlignment="1">
      <alignment horizontal="center" vertical="center" wrapText="1"/>
    </xf>
    <xf numFmtId="49" fontId="19" fillId="0" borderId="5" xfId="106" applyNumberFormat="1" applyFill="1" applyBorder="1" applyAlignment="1">
      <alignment horizontal="center" vertical="center" wrapText="1"/>
    </xf>
    <xf numFmtId="49" fontId="19" fillId="0" borderId="6" xfId="106" applyNumberFormat="1" applyFill="1" applyBorder="1" applyAlignment="1">
      <alignment horizontal="center" vertical="center" wrapText="1"/>
    </xf>
    <xf numFmtId="49" fontId="19" fillId="0" borderId="8" xfId="106" applyNumberFormat="1" applyFont="1" applyFill="1" applyBorder="1" applyAlignment="1">
      <alignment horizontal="center" vertical="center" wrapText="1"/>
    </xf>
    <xf numFmtId="49" fontId="19" fillId="0" borderId="8" xfId="106" applyNumberFormat="1" applyFill="1" applyBorder="1" applyAlignment="1">
      <alignment horizontal="center" vertical="center" wrapText="1"/>
    </xf>
    <xf numFmtId="49" fontId="19" fillId="0" borderId="2" xfId="106" applyNumberFormat="1" applyFill="1" applyBorder="1" applyAlignment="1">
      <alignment horizontal="center" vertical="center" wrapText="1"/>
    </xf>
    <xf numFmtId="0" fontId="23" fillId="0" borderId="1" xfId="106" applyFont="1" applyFill="1" applyBorder="1" applyAlignment="1">
      <alignment vertical="center"/>
    </xf>
    <xf numFmtId="0" fontId="23" fillId="0" borderId="2" xfId="106" applyFont="1" applyFill="1" applyBorder="1" applyAlignment="1">
      <alignment horizontal="center" vertical="center"/>
    </xf>
    <xf numFmtId="49" fontId="19" fillId="0" borderId="6" xfId="106" applyNumberFormat="1" applyFont="1" applyFill="1" applyBorder="1" applyAlignment="1">
      <alignment horizontal="center" vertical="center" wrapText="1"/>
    </xf>
    <xf numFmtId="49" fontId="19" fillId="0" borderId="7" xfId="106" applyNumberFormat="1" applyFont="1" applyFill="1" applyBorder="1" applyAlignment="1">
      <alignment horizontal="center" vertical="center" wrapText="1"/>
    </xf>
    <xf numFmtId="0" fontId="23" fillId="0" borderId="2" xfId="106" applyNumberFormat="1" applyFont="1" applyFill="1" applyBorder="1" applyAlignment="1" applyProtection="1">
      <alignment horizontal="center" vertical="center"/>
    </xf>
    <xf numFmtId="0" fontId="23" fillId="0" borderId="2" xfId="106" applyNumberFormat="1" applyFont="1" applyFill="1" applyBorder="1" applyAlignment="1" applyProtection="1">
      <alignment horizontal="center" vertical="center" wrapText="1"/>
    </xf>
    <xf numFmtId="0" fontId="22" fillId="0" borderId="0" xfId="51" applyNumberFormat="1" applyFont="1" applyFill="1" applyAlignment="1" applyProtection="1">
      <alignment horizontal="center" vertical="center"/>
    </xf>
    <xf numFmtId="49" fontId="23" fillId="0" borderId="1" xfId="105" applyNumberFormat="1" applyFont="1" applyFill="1" applyBorder="1" applyAlignment="1" applyProtection="1">
      <alignment vertical="center"/>
    </xf>
    <xf numFmtId="0" fontId="23" fillId="0" borderId="3" xfId="51" applyNumberFormat="1" applyFont="1" applyFill="1" applyBorder="1" applyAlignment="1" applyProtection="1">
      <alignment horizontal="center" vertical="center"/>
    </xf>
    <xf numFmtId="0" fontId="23" fillId="0" borderId="4" xfId="51" applyNumberFormat="1" applyFont="1" applyFill="1" applyBorder="1" applyAlignment="1" applyProtection="1">
      <alignment horizontal="center" vertical="center"/>
    </xf>
    <xf numFmtId="0" fontId="23" fillId="0" borderId="5" xfId="51" applyNumberFormat="1" applyFont="1" applyFill="1" applyBorder="1" applyAlignment="1" applyProtection="1">
      <alignment horizontal="center" vertical="center"/>
    </xf>
    <xf numFmtId="0" fontId="23" fillId="0" borderId="2" xfId="51" applyNumberFormat="1" applyFont="1" applyFill="1" applyBorder="1" applyAlignment="1" applyProtection="1">
      <alignment horizontal="center" vertical="center"/>
    </xf>
    <xf numFmtId="0" fontId="23" fillId="0" borderId="2" xfId="51" applyFont="1" applyFill="1" applyBorder="1" applyAlignment="1">
      <alignment horizontal="center" vertical="center"/>
    </xf>
    <xf numFmtId="0" fontId="23" fillId="0" borderId="4" xfId="51" applyFont="1" applyFill="1" applyBorder="1" applyAlignment="1">
      <alignment horizontal="center" vertical="center"/>
    </xf>
    <xf numFmtId="0" fontId="23" fillId="0" borderId="5" xfId="51" applyFont="1" applyFill="1" applyBorder="1" applyAlignment="1">
      <alignment horizontal="center" vertical="center"/>
    </xf>
    <xf numFmtId="182" fontId="23" fillId="0" borderId="2" xfId="51" applyNumberFormat="1" applyFont="1" applyFill="1" applyBorder="1" applyAlignment="1" applyProtection="1">
      <alignment horizontal="center" vertical="center"/>
    </xf>
    <xf numFmtId="178" fontId="23" fillId="0" borderId="2" xfId="51" applyNumberFormat="1" applyFont="1" applyFill="1" applyBorder="1" applyAlignment="1" applyProtection="1">
      <alignment horizontal="center" vertical="center"/>
    </xf>
    <xf numFmtId="0" fontId="23" fillId="0" borderId="6" xfId="51" applyNumberFormat="1" applyFont="1" applyFill="1" applyBorder="1" applyAlignment="1" applyProtection="1">
      <alignment horizontal="center" vertical="center"/>
    </xf>
    <xf numFmtId="0" fontId="23" fillId="0" borderId="7" xfId="51" applyNumberFormat="1" applyFont="1" applyFill="1" applyBorder="1" applyAlignment="1" applyProtection="1">
      <alignment horizontal="center" vertical="center"/>
    </xf>
    <xf numFmtId="0" fontId="23" fillId="0" borderId="8" xfId="51" applyNumberFormat="1" applyFont="1" applyFill="1" applyBorder="1" applyAlignment="1" applyProtection="1">
      <alignment horizontal="center" vertical="center"/>
    </xf>
    <xf numFmtId="0" fontId="23" fillId="0" borderId="2" xfId="51" applyNumberFormat="1" applyFont="1" applyFill="1" applyBorder="1" applyAlignment="1" applyProtection="1">
      <alignment horizontal="center" vertical="center" wrapText="1"/>
    </xf>
    <xf numFmtId="183" fontId="22" fillId="0" borderId="0" xfId="108" applyNumberFormat="1" applyFont="1" applyFill="1" applyAlignment="1" applyProtection="1">
      <alignment horizontal="center" vertical="center" wrapText="1"/>
    </xf>
    <xf numFmtId="183" fontId="23" fillId="0" borderId="1" xfId="108" applyNumberFormat="1" applyFont="1" applyFill="1" applyBorder="1" applyAlignment="1" applyProtection="1">
      <alignment vertical="center"/>
    </xf>
    <xf numFmtId="183" fontId="23" fillId="0" borderId="0" xfId="108" applyNumberFormat="1" applyFont="1" applyFill="1" applyAlignment="1" applyProtection="1">
      <alignment horizontal="right" vertical="center" wrapText="1"/>
    </xf>
    <xf numFmtId="183" fontId="23" fillId="0" borderId="3" xfId="108" applyNumberFormat="1" applyFont="1" applyFill="1" applyBorder="1" applyAlignment="1" applyProtection="1">
      <alignment horizontal="center" vertical="center" wrapText="1"/>
    </xf>
    <xf numFmtId="183" fontId="23" fillId="0" borderId="4" xfId="108" applyNumberFormat="1" applyFont="1" applyFill="1" applyBorder="1" applyAlignment="1" applyProtection="1">
      <alignment horizontal="center" vertical="center" wrapText="1"/>
    </xf>
    <xf numFmtId="183" fontId="23" fillId="0" borderId="5" xfId="108" applyNumberFormat="1" applyFont="1" applyFill="1" applyBorder="1" applyAlignment="1" applyProtection="1">
      <alignment horizontal="center" vertical="center" wrapText="1"/>
    </xf>
    <xf numFmtId="0" fontId="23" fillId="0" borderId="3" xfId="105" applyFont="1" applyFill="1" applyBorder="1" applyAlignment="1">
      <alignment horizontal="center" vertical="center"/>
    </xf>
    <xf numFmtId="0" fontId="23" fillId="0" borderId="5" xfId="105" applyFont="1" applyFill="1" applyBorder="1" applyAlignment="1">
      <alignment horizontal="center" vertical="center"/>
    </xf>
    <xf numFmtId="184" fontId="23" fillId="0" borderId="3" xfId="105" applyNumberFormat="1" applyFont="1" applyFill="1" applyBorder="1" applyAlignment="1">
      <alignment horizontal="left" vertical="center" wrapText="1"/>
    </xf>
    <xf numFmtId="184" fontId="23" fillId="0" borderId="5" xfId="105" applyNumberFormat="1" applyFont="1" applyFill="1" applyBorder="1" applyAlignment="1">
      <alignment horizontal="left" vertical="center" wrapText="1"/>
    </xf>
    <xf numFmtId="184" fontId="23" fillId="0" borderId="4" xfId="105" applyNumberFormat="1" applyFont="1" applyFill="1" applyBorder="1" applyAlignment="1">
      <alignment horizontal="left" vertical="center" wrapText="1"/>
    </xf>
    <xf numFmtId="0" fontId="23" fillId="0" borderId="3" xfId="105" applyFont="1" applyFill="1" applyBorder="1" applyAlignment="1">
      <alignment horizontal="left" vertical="center" wrapText="1"/>
    </xf>
    <xf numFmtId="0" fontId="23" fillId="0" borderId="5" xfId="105" applyFont="1" applyFill="1" applyBorder="1" applyAlignment="1">
      <alignment horizontal="left" vertical="center" wrapText="1"/>
    </xf>
    <xf numFmtId="0" fontId="23" fillId="0" borderId="2" xfId="109" applyFont="1" applyFill="1" applyBorder="1" applyAlignment="1">
      <alignment vertical="center" wrapText="1"/>
    </xf>
    <xf numFmtId="181" fontId="23" fillId="0" borderId="3" xfId="108" applyNumberFormat="1" applyFont="1" applyFill="1" applyBorder="1" applyAlignment="1" applyProtection="1">
      <alignment horizontal="center" vertical="center"/>
    </xf>
    <xf numFmtId="181" fontId="23" fillId="0" borderId="4" xfId="108" applyNumberFormat="1" applyFont="1" applyFill="1" applyBorder="1" applyAlignment="1" applyProtection="1">
      <alignment horizontal="center" vertical="center"/>
    </xf>
    <xf numFmtId="0" fontId="23" fillId="0" borderId="6" xfId="105" applyFont="1" applyFill="1" applyBorder="1" applyAlignment="1">
      <alignment horizontal="center" vertical="center" wrapText="1"/>
    </xf>
    <xf numFmtId="0" fontId="23" fillId="0" borderId="8" xfId="105" applyFont="1" applyFill="1" applyBorder="1" applyAlignment="1">
      <alignment horizontal="center" vertical="center" wrapText="1"/>
    </xf>
    <xf numFmtId="183" fontId="23" fillId="0" borderId="3" xfId="108" applyNumberFormat="1" applyFont="1" applyFill="1" applyBorder="1" applyAlignment="1" applyProtection="1">
      <alignment horizontal="center" vertical="center"/>
    </xf>
    <xf numFmtId="183" fontId="23" fillId="0" borderId="29" xfId="108" applyNumberFormat="1" applyFont="1" applyFill="1" applyBorder="1" applyAlignment="1" applyProtection="1">
      <alignment horizontal="center" vertical="center"/>
    </xf>
    <xf numFmtId="0" fontId="23" fillId="0" borderId="2" xfId="108" applyNumberFormat="1" applyFont="1" applyFill="1" applyBorder="1" applyAlignment="1" applyProtection="1">
      <alignment horizontal="center" vertical="center"/>
    </xf>
    <xf numFmtId="0" fontId="23" fillId="0" borderId="2" xfId="108" applyFont="1" applyFill="1" applyBorder="1" applyAlignment="1">
      <alignment horizontal="left" vertical="center" wrapText="1"/>
    </xf>
    <xf numFmtId="0" fontId="23" fillId="0" borderId="3" xfId="105" applyFont="1" applyFill="1" applyBorder="1" applyAlignment="1">
      <alignment horizontal="center" vertical="center" wrapText="1"/>
    </xf>
    <xf numFmtId="0" fontId="23" fillId="0" borderId="5" xfId="105" applyFont="1" applyFill="1" applyBorder="1" applyAlignment="1">
      <alignment horizontal="center" vertical="center" wrapText="1"/>
    </xf>
    <xf numFmtId="0" fontId="23" fillId="0" borderId="3" xfId="105" applyFont="1" applyFill="1" applyBorder="1" applyAlignment="1">
      <alignment vertical="center" wrapText="1"/>
    </xf>
    <xf numFmtId="0" fontId="23" fillId="0" borderId="5" xfId="105" applyFont="1" applyFill="1" applyBorder="1" applyAlignment="1">
      <alignment vertical="center" wrapText="1"/>
    </xf>
    <xf numFmtId="0" fontId="23" fillId="0" borderId="3" xfId="109" applyFont="1" applyFill="1" applyBorder="1" applyAlignment="1">
      <alignment vertical="center" wrapText="1"/>
    </xf>
    <xf numFmtId="0" fontId="23" fillId="0" borderId="5" xfId="109" applyFont="1" applyFill="1" applyBorder="1" applyAlignment="1">
      <alignment vertical="center" wrapText="1"/>
    </xf>
    <xf numFmtId="0" fontId="23" fillId="0" borderId="3" xfId="109" applyFont="1" applyFill="1" applyBorder="1" applyAlignment="1">
      <alignment horizontal="center" vertical="center" wrapText="1"/>
    </xf>
    <xf numFmtId="0" fontId="23" fillId="0" borderId="5" xfId="109" applyFont="1" applyFill="1" applyBorder="1" applyAlignment="1">
      <alignment horizontal="center" vertical="center" wrapText="1"/>
    </xf>
    <xf numFmtId="49" fontId="23" fillId="0" borderId="2" xfId="108" applyNumberFormat="1" applyFont="1" applyFill="1" applyBorder="1" applyAlignment="1">
      <alignment horizontal="center" vertical="center" wrapText="1"/>
    </xf>
    <xf numFmtId="49" fontId="23" fillId="0" borderId="6" xfId="108" applyNumberFormat="1" applyFont="1" applyFill="1" applyBorder="1" applyAlignment="1">
      <alignment horizontal="center" vertical="center" wrapText="1"/>
    </xf>
    <xf numFmtId="49" fontId="23" fillId="0" borderId="8" xfId="108" applyNumberFormat="1" applyFont="1" applyFill="1" applyBorder="1" applyAlignment="1">
      <alignment horizontal="center" vertical="center" wrapText="1"/>
    </xf>
    <xf numFmtId="0" fontId="23" fillId="0" borderId="2" xfId="108" applyFont="1" applyFill="1" applyBorder="1" applyAlignment="1">
      <alignment horizontal="center" vertical="center" wrapText="1"/>
    </xf>
    <xf numFmtId="183" fontId="23" fillId="0" borderId="29" xfId="108" applyNumberFormat="1" applyFont="1" applyFill="1" applyBorder="1" applyAlignment="1" applyProtection="1">
      <alignment horizontal="center" vertical="center" wrapText="1"/>
    </xf>
    <xf numFmtId="183" fontId="23" fillId="0" borderId="30" xfId="108" applyNumberFormat="1" applyFont="1" applyFill="1" applyBorder="1" applyAlignment="1" applyProtection="1">
      <alignment horizontal="center" vertical="center" wrapText="1"/>
    </xf>
    <xf numFmtId="183" fontId="23" fillId="0" borderId="31" xfId="108" applyNumberFormat="1" applyFont="1" applyFill="1" applyBorder="1" applyAlignment="1" applyProtection="1">
      <alignment horizontal="center" vertical="center" wrapText="1"/>
    </xf>
    <xf numFmtId="183" fontId="23" fillId="0" borderId="32" xfId="108" applyNumberFormat="1" applyFont="1" applyFill="1" applyBorder="1" applyAlignment="1" applyProtection="1">
      <alignment horizontal="center" vertical="center" wrapText="1"/>
    </xf>
    <xf numFmtId="183" fontId="23" fillId="0" borderId="33" xfId="108" applyNumberFormat="1" applyFont="1" applyFill="1" applyBorder="1" applyAlignment="1" applyProtection="1">
      <alignment horizontal="center" vertical="center" wrapText="1"/>
    </xf>
    <xf numFmtId="183" fontId="23" fillId="0" borderId="34" xfId="108" applyNumberFormat="1" applyFont="1" applyFill="1" applyBorder="1" applyAlignment="1" applyProtection="1">
      <alignment horizontal="center" vertical="center" wrapText="1"/>
    </xf>
    <xf numFmtId="0" fontId="23" fillId="0" borderId="3" xfId="51" applyFont="1" applyFill="1" applyBorder="1" applyAlignment="1">
      <alignment horizontal="center" vertical="center"/>
    </xf>
    <xf numFmtId="0" fontId="20" fillId="0" borderId="0" xfId="110" applyFont="1" applyFill="1" applyBorder="1" applyAlignment="1">
      <alignment horizontal="center" vertical="center"/>
    </xf>
    <xf numFmtId="0" fontId="21" fillId="0" borderId="0" xfId="110" applyFont="1" applyFill="1" applyBorder="1" applyAlignment="1">
      <alignment horizontal="center" vertical="center"/>
    </xf>
    <xf numFmtId="0" fontId="21" fillId="0" borderId="12" xfId="110" applyFont="1" applyFill="1" applyBorder="1" applyAlignment="1">
      <alignment horizontal="center" vertical="center"/>
    </xf>
    <xf numFmtId="0" fontId="21" fillId="0" borderId="13" xfId="110" applyFont="1" applyFill="1" applyBorder="1" applyAlignment="1">
      <alignment horizontal="center" vertical="center"/>
    </xf>
    <xf numFmtId="0" fontId="21" fillId="0" borderId="25" xfId="110" applyFont="1" applyFill="1" applyBorder="1" applyAlignment="1">
      <alignment horizontal="center" vertical="center"/>
    </xf>
    <xf numFmtId="0" fontId="21" fillId="0" borderId="23" xfId="110" applyFont="1" applyFill="1" applyBorder="1" applyAlignment="1">
      <alignment horizontal="center" vertical="center"/>
    </xf>
    <xf numFmtId="0" fontId="21" fillId="0" borderId="16" xfId="110" applyFont="1" applyFill="1" applyBorder="1" applyAlignment="1">
      <alignment horizontal="center" vertical="center" wrapText="1"/>
    </xf>
    <xf numFmtId="0" fontId="21" fillId="0" borderId="20" xfId="110" applyFont="1" applyFill="1" applyBorder="1" applyAlignment="1">
      <alignment horizontal="center" vertical="center" wrapText="1"/>
    </xf>
    <xf numFmtId="0" fontId="21" fillId="0" borderId="21" xfId="110" applyFont="1" applyFill="1" applyBorder="1" applyAlignment="1">
      <alignment horizontal="center" vertical="center" wrapText="1"/>
    </xf>
    <xf numFmtId="0" fontId="21" fillId="0" borderId="23" xfId="110" applyFont="1" applyFill="1" applyBorder="1" applyAlignment="1">
      <alignment horizontal="center" vertical="center" wrapText="1"/>
    </xf>
    <xf numFmtId="0" fontId="21" fillId="0" borderId="27" xfId="110" applyFont="1" applyFill="1" applyBorder="1" applyAlignment="1">
      <alignment horizontal="center" vertical="center" wrapText="1"/>
    </xf>
    <xf numFmtId="0" fontId="21" fillId="0" borderId="28" xfId="110" applyFont="1" applyFill="1" applyBorder="1" applyAlignment="1">
      <alignment horizontal="center" vertical="center" wrapText="1"/>
    </xf>
    <xf numFmtId="0" fontId="21" fillId="0" borderId="9" xfId="110" applyFont="1" applyFill="1" applyBorder="1" applyAlignment="1">
      <alignment horizontal="center" vertical="center" wrapText="1"/>
    </xf>
    <xf numFmtId="0" fontId="21" fillId="0" borderId="10" xfId="110" applyFont="1" applyFill="1" applyBorder="1" applyAlignment="1">
      <alignment horizontal="center" vertical="center" wrapText="1"/>
    </xf>
    <xf numFmtId="0" fontId="21" fillId="0" borderId="11" xfId="110" applyFont="1" applyFill="1" applyBorder="1" applyAlignment="1">
      <alignment horizontal="center" vertical="center" wrapText="1"/>
    </xf>
    <xf numFmtId="0" fontId="21" fillId="0" borderId="14" xfId="110" applyFont="1" applyFill="1" applyBorder="1" applyAlignment="1">
      <alignment horizontal="center" vertical="center" wrapText="1"/>
    </xf>
    <xf numFmtId="0" fontId="21" fillId="0" borderId="0" xfId="110" applyFont="1" applyFill="1" applyBorder="1" applyAlignment="1">
      <alignment horizontal="center" vertical="center" wrapText="1"/>
    </xf>
    <xf numFmtId="0" fontId="21" fillId="0" borderId="15" xfId="110" applyFont="1" applyFill="1" applyBorder="1" applyAlignment="1">
      <alignment horizontal="center" vertical="center" wrapText="1"/>
    </xf>
    <xf numFmtId="0" fontId="21" fillId="0" borderId="17" xfId="110" applyFont="1" applyFill="1" applyBorder="1" applyAlignment="1">
      <alignment horizontal="center" vertical="center" wrapText="1"/>
    </xf>
    <xf numFmtId="0" fontId="21" fillId="0" borderId="18" xfId="110" applyFont="1" applyFill="1" applyBorder="1" applyAlignment="1">
      <alignment horizontal="center" vertical="center" wrapText="1"/>
    </xf>
    <xf numFmtId="0" fontId="21" fillId="0" borderId="19" xfId="110" applyFont="1" applyFill="1" applyBorder="1" applyAlignment="1">
      <alignment horizontal="center" vertical="center" wrapText="1"/>
    </xf>
    <xf numFmtId="0" fontId="21" fillId="0" borderId="24" xfId="110" applyFont="1" applyFill="1" applyBorder="1" applyAlignment="1">
      <alignment horizontal="center" vertical="center" wrapText="1"/>
    </xf>
    <xf numFmtId="0" fontId="21" fillId="0" borderId="26" xfId="110" applyFont="1" applyFill="1" applyBorder="1" applyAlignment="1">
      <alignment horizontal="center" vertical="center" wrapText="1"/>
    </xf>
    <xf numFmtId="0" fontId="22" fillId="0" borderId="0" xfId="90" applyFont="1" applyFill="1" applyAlignment="1">
      <alignment horizontal="center" vertical="center"/>
    </xf>
    <xf numFmtId="0" fontId="0" fillId="0" borderId="0" xfId="0" applyFill="1" applyAlignment="1">
      <alignment vertical="center" wrapText="1"/>
    </xf>
    <xf numFmtId="0" fontId="22" fillId="0" borderId="0" xfId="104" applyFont="1" applyFill="1" applyBorder="1" applyAlignment="1">
      <alignment horizontal="center" vertical="center"/>
    </xf>
    <xf numFmtId="0" fontId="22" fillId="0" borderId="0" xfId="0" applyFont="1" applyFill="1" applyAlignment="1">
      <alignment horizontal="center" vertical="center"/>
    </xf>
    <xf numFmtId="0" fontId="1" fillId="0" borderId="2" xfId="0" applyFont="1" applyBorder="1" applyAlignment="1">
      <alignment horizontal="center" vertical="center" wrapText="1"/>
    </xf>
    <xf numFmtId="0" fontId="3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21" fillId="0" borderId="0" xfId="0" applyFont="1" applyBorder="1" applyAlignment="1">
      <alignment horizontal="left" vertical="center" wrapText="1"/>
    </xf>
    <xf numFmtId="0" fontId="21" fillId="0" borderId="0" xfId="0" applyFont="1" applyBorder="1" applyAlignment="1">
      <alignment horizontal="right" vertical="center" wrapText="1"/>
    </xf>
    <xf numFmtId="0" fontId="21" fillId="0" borderId="0" xfId="0" applyFont="1" applyBorder="1" applyAlignment="1">
      <alignment horizontal="center" vertical="center" wrapText="1"/>
    </xf>
    <xf numFmtId="9" fontId="31" fillId="0" borderId="2" xfId="0" applyNumberFormat="1" applyFont="1" applyBorder="1" applyAlignment="1">
      <alignment horizontal="center" vertical="center" wrapText="1"/>
    </xf>
    <xf numFmtId="0" fontId="20"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180"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cellXfs>
  <cellStyles count="124">
    <cellStyle name="20% - 强调文字颜色 1" xfId="42"/>
    <cellStyle name="20% - 强调文字颜色 2" xfId="46"/>
    <cellStyle name="20% - 强调文字颜色 3" xfId="6"/>
    <cellStyle name="20% - 强调文字颜色 4" xfId="50"/>
    <cellStyle name="20% - 强调文字颜色 5" xfId="41"/>
    <cellStyle name="20% - 强调文字颜色 6" xfId="34"/>
    <cellStyle name="20% - 着色 1 2" xfId="32"/>
    <cellStyle name="20% - 着色 1 2 2" xfId="62"/>
    <cellStyle name="20% - 着色 1 3" xfId="63"/>
    <cellStyle name="20% - 着色 2 2" xfId="44"/>
    <cellStyle name="20% - 着色 2 2 2" xfId="5"/>
    <cellStyle name="20% - 着色 2 3" xfId="47"/>
    <cellStyle name="20% - 着色 3 2" xfId="61"/>
    <cellStyle name="20% - 着色 3 2 2" xfId="65"/>
    <cellStyle name="20% - 着色 3 3" xfId="8"/>
    <cellStyle name="20% - 着色 4 2" xfId="66"/>
    <cellStyle name="20% - 着色 4 2 2" xfId="11"/>
    <cellStyle name="20% - 着色 4 3" xfId="64"/>
    <cellStyle name="20% - 着色 5 2" xfId="68"/>
    <cellStyle name="20% - 着色 5 2 2" xfId="20"/>
    <cellStyle name="20% - 着色 5 3" xfId="69"/>
    <cellStyle name="20% - 着色 6 2" xfId="10"/>
    <cellStyle name="20% - 着色 6 2 2" xfId="70"/>
    <cellStyle name="20% - 着色 6 3" xfId="1"/>
    <cellStyle name="40% - 强调文字颜色 1" xfId="45"/>
    <cellStyle name="40% - 强调文字颜色 2" xfId="48"/>
    <cellStyle name="40% - 强调文字颜色 3" xfId="13"/>
    <cellStyle name="40% - 强调文字颜色 4" xfId="52"/>
    <cellStyle name="40% - 强调文字颜色 5" xfId="54"/>
    <cellStyle name="40% - 强调文字颜色 6" xfId="59"/>
    <cellStyle name="40% - 着色 1 2" xfId="71"/>
    <cellStyle name="40% - 着色 1 2 2" xfId="73"/>
    <cellStyle name="40% - 着色 1 3" xfId="74"/>
    <cellStyle name="40% - 着色 2 2" xfId="75"/>
    <cellStyle name="40% - 着色 2 2 2" xfId="76"/>
    <cellStyle name="40% - 着色 2 3" xfId="72"/>
    <cellStyle name="40% - 着色 3 2" xfId="77"/>
    <cellStyle name="40% - 着色 3 2 2" xfId="78"/>
    <cellStyle name="40% - 着色 3 3" xfId="25"/>
    <cellStyle name="40% - 着色 4 2" xfId="79"/>
    <cellStyle name="40% - 着色 4 2 2" xfId="80"/>
    <cellStyle name="40% - 着色 4 3" xfId="81"/>
    <cellStyle name="40% - 着色 5 2" xfId="36"/>
    <cellStyle name="40% - 着色 5 2 2" xfId="82"/>
    <cellStyle name="40% - 着色 5 3" xfId="83"/>
    <cellStyle name="40% - 着色 6 2" xfId="84"/>
    <cellStyle name="40% - 着色 6 2 2" xfId="85"/>
    <cellStyle name="40% - 着色 6 3" xfId="86"/>
    <cellStyle name="60% - 强调文字颜色 1" xfId="24"/>
    <cellStyle name="60% - 强调文字颜色 2" xfId="19"/>
    <cellStyle name="60% - 强调文字颜色 3" xfId="14"/>
    <cellStyle name="60% - 强调文字颜色 4" xfId="29"/>
    <cellStyle name="60% - 强调文字颜色 5" xfId="55"/>
    <cellStyle name="60% - 强调文字颜色 6" xfId="60"/>
    <cellStyle name="60% - 着色 1 2" xfId="87"/>
    <cellStyle name="60% - 着色 2 2" xfId="88"/>
    <cellStyle name="60% - 着色 3 2" xfId="89"/>
    <cellStyle name="60% - 着色 4 2" xfId="91"/>
    <cellStyle name="60% - 着色 5 2" xfId="92"/>
    <cellStyle name="60% - 着色 6 2" xfId="56"/>
    <cellStyle name="百分比_EF4B13E29A0421FAE0430A08200E21FA" xfId="93"/>
    <cellStyle name="标题" xfId="4"/>
    <cellStyle name="标题 1" xfId="22"/>
    <cellStyle name="标题 2" xfId="23"/>
    <cellStyle name="标题 3" xfId="26"/>
    <cellStyle name="标题 4" xfId="18"/>
    <cellStyle name="差" xfId="12"/>
    <cellStyle name="差_4901A573031A00CCE0530A08AF0800CC" xfId="94"/>
    <cellStyle name="差_4901E49D450800C2E0530A08AF0800C2" xfId="95"/>
    <cellStyle name="差_615D2EB13C93010EE0530A0804CC5EB5" xfId="96"/>
    <cellStyle name="差_61F0C7FF6ABA0038E0530A0804CC3487" xfId="97"/>
    <cellStyle name="差_64242C78E6F3009AE0530A08AF09009A" xfId="98"/>
    <cellStyle name="差_64242C78E6F6009AE0530A08AF09009A" xfId="27"/>
    <cellStyle name="差_64242C78E6FB009AE0530A08AF09009A" xfId="43"/>
    <cellStyle name="常规" xfId="0" builtinId="0"/>
    <cellStyle name="常规 11" xfId="15"/>
    <cellStyle name="常规 2" xfId="99"/>
    <cellStyle name="常规 3" xfId="100"/>
    <cellStyle name="常规 3 2" xfId="101"/>
    <cellStyle name="常规 3_6162030C6A600132E0530A0804CCAD99_c" xfId="102"/>
    <cellStyle name="常规 4" xfId="103"/>
    <cellStyle name="常规 5" xfId="104"/>
    <cellStyle name="常规_1653DDC670EC427D8DBB529C07F32AD4" xfId="119"/>
    <cellStyle name="常规_2012年国有资本经营预算收支总表" xfId="3"/>
    <cellStyle name="常规_2809D071CD0F4D57824B963796C5B2BB" xfId="122"/>
    <cellStyle name="常规_405C3AAC5CC200BEE0530A08AF0800BE" xfId="105"/>
    <cellStyle name="常规_417C619A877700A6E0530A08AF0800A6" xfId="106"/>
    <cellStyle name="常规_417D02D353B900DAE0530A08AF0800DA" xfId="107"/>
    <cellStyle name="常规_439B6CFEF4310134E0530A0804CB25FB" xfId="108"/>
    <cellStyle name="常规_439B6D647C250158E0530A0804CC3FF1" xfId="121"/>
    <cellStyle name="常规_60ACC7026401A122E0530A083063A122" xfId="120"/>
    <cellStyle name="常规_64242C78E6F3009AE0530A08AF09009A" xfId="109"/>
    <cellStyle name="常规_64242C78E6F6009AE0530A08AF09009A" xfId="110"/>
    <cellStyle name="常规_64242C78E6FB009AE0530A08AF09009A" xfId="90"/>
    <cellStyle name="常规_987BFEB8FA274947BAAC8296BD14BE6E" xfId="123"/>
    <cellStyle name="常规_新报表页" xfId="51"/>
    <cellStyle name="好" xfId="38"/>
    <cellStyle name="好_4901A573031A00CCE0530A08AF0800CC" xfId="111"/>
    <cellStyle name="好_4901E49D450800C2E0530A08AF0800C2" xfId="112"/>
    <cellStyle name="好_615D2EB13C93010EE0530A0804CC5EB5" xfId="113"/>
    <cellStyle name="好_61F0C7FF6ABA0038E0530A0804CC3487" xfId="114"/>
    <cellStyle name="好_64242C78E6F6009AE0530A08AF09009A" xfId="115"/>
    <cellStyle name="汇总" xfId="37"/>
    <cellStyle name="计算" xfId="30"/>
    <cellStyle name="检查单元格" xfId="31"/>
    <cellStyle name="解释性文本" xfId="21"/>
    <cellStyle name="警告文本" xfId="17"/>
    <cellStyle name="链接单元格" xfId="35"/>
    <cellStyle name="强调文字颜色 1" xfId="40"/>
    <cellStyle name="强调文字颜色 2" xfId="33"/>
    <cellStyle name="强调文字颜色 3" xfId="49"/>
    <cellStyle name="强调文字颜色 4" xfId="2"/>
    <cellStyle name="强调文字颜色 5" xfId="53"/>
    <cellStyle name="强调文字颜色 6" xfId="57"/>
    <cellStyle name="适中" xfId="39"/>
    <cellStyle name="输出" xfId="28"/>
    <cellStyle name="输入" xfId="7"/>
    <cellStyle name="着色 1 2" xfId="67"/>
    <cellStyle name="着色 2 2" xfId="9"/>
    <cellStyle name="着色 3 2" xfId="116"/>
    <cellStyle name="着色 4 2" xfId="117"/>
    <cellStyle name="着色 5 2" xfId="58"/>
    <cellStyle name="着色 6 2" xfId="118"/>
    <cellStyle name="注释"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showZeros="0" workbookViewId="0">
      <selection activeCell="A15" sqref="A15:XFD15"/>
    </sheetView>
  </sheetViews>
  <sheetFormatPr defaultColWidth="6.875" defaultRowHeight="11.25"/>
  <cols>
    <col min="1" max="1" width="15.5" style="110" customWidth="1"/>
    <col min="2" max="2" width="9.125" style="110" customWidth="1"/>
    <col min="3" max="3" width="11.75" style="110" customWidth="1"/>
    <col min="4" max="4" width="9.75" style="110" customWidth="1"/>
    <col min="5" max="5" width="6.5" style="110" customWidth="1"/>
    <col min="6" max="6" width="6.875" style="110" customWidth="1"/>
    <col min="7" max="7" width="10.75" style="110" customWidth="1"/>
    <col min="8" max="8" width="13.25" style="110" customWidth="1"/>
    <col min="9" max="9" width="8.375" style="110" customWidth="1"/>
    <col min="10" max="10" width="8.625" style="110" customWidth="1"/>
    <col min="11" max="11" width="7.25" style="110" customWidth="1"/>
    <col min="12" max="12" width="7.75" style="110" customWidth="1"/>
    <col min="13" max="16384" width="6.875" style="110"/>
  </cols>
  <sheetData>
    <row r="1" spans="1:12" ht="42" customHeight="1">
      <c r="A1" s="191" t="s">
        <v>0</v>
      </c>
      <c r="B1" s="191"/>
      <c r="C1" s="191"/>
      <c r="D1" s="191"/>
      <c r="E1" s="191"/>
      <c r="F1" s="191"/>
      <c r="G1" s="191"/>
      <c r="H1" s="191"/>
      <c r="I1" s="191"/>
      <c r="J1" s="191"/>
      <c r="K1" s="191"/>
      <c r="L1" s="191"/>
    </row>
    <row r="2" spans="1:12" ht="15" customHeight="1">
      <c r="A2" s="111" t="s">
        <v>426</v>
      </c>
      <c r="B2" s="112"/>
      <c r="C2" s="113"/>
      <c r="D2" s="114"/>
      <c r="E2" s="114"/>
      <c r="F2" s="114"/>
      <c r="G2" s="115"/>
      <c r="H2" s="115"/>
      <c r="I2" s="115"/>
      <c r="J2" s="115"/>
      <c r="K2" s="115"/>
      <c r="L2" s="114" t="s">
        <v>2</v>
      </c>
    </row>
    <row r="3" spans="1:12" ht="25.5" customHeight="1">
      <c r="A3" s="192" t="s">
        <v>3</v>
      </c>
      <c r="B3" s="192"/>
      <c r="C3" s="193" t="s">
        <v>4</v>
      </c>
      <c r="D3" s="193"/>
      <c r="E3" s="193"/>
      <c r="F3" s="193"/>
      <c r="G3" s="193"/>
      <c r="H3" s="193"/>
      <c r="I3" s="193"/>
      <c r="J3" s="193"/>
      <c r="K3" s="193"/>
      <c r="L3" s="193"/>
    </row>
    <row r="4" spans="1:12" ht="24" customHeight="1">
      <c r="A4" s="197" t="s">
        <v>5</v>
      </c>
      <c r="B4" s="197" t="s">
        <v>6</v>
      </c>
      <c r="C4" s="199" t="s">
        <v>7</v>
      </c>
      <c r="D4" s="199" t="s">
        <v>8</v>
      </c>
      <c r="E4" s="194" t="s">
        <v>9</v>
      </c>
      <c r="F4" s="195"/>
      <c r="G4" s="196" t="s">
        <v>10</v>
      </c>
      <c r="H4" s="195"/>
      <c r="I4" s="195"/>
      <c r="J4" s="195"/>
      <c r="K4" s="195"/>
      <c r="L4" s="195"/>
    </row>
    <row r="5" spans="1:12" ht="35.1" customHeight="1">
      <c r="A5" s="197"/>
      <c r="B5" s="197"/>
      <c r="C5" s="197"/>
      <c r="D5" s="197"/>
      <c r="E5" s="189" t="s">
        <v>11</v>
      </c>
      <c r="F5" s="189" t="s">
        <v>12</v>
      </c>
      <c r="G5" s="194" t="s">
        <v>13</v>
      </c>
      <c r="H5" s="195"/>
      <c r="I5" s="189" t="s">
        <v>14</v>
      </c>
      <c r="J5" s="189" t="s">
        <v>15</v>
      </c>
      <c r="K5" s="189" t="s">
        <v>16</v>
      </c>
      <c r="L5" s="199" t="s">
        <v>17</v>
      </c>
    </row>
    <row r="6" spans="1:12" ht="23.1" customHeight="1">
      <c r="A6" s="198"/>
      <c r="B6" s="198"/>
      <c r="C6" s="198"/>
      <c r="D6" s="198"/>
      <c r="E6" s="190"/>
      <c r="F6" s="190"/>
      <c r="G6" s="116" t="s">
        <v>18</v>
      </c>
      <c r="H6" s="116" t="s">
        <v>19</v>
      </c>
      <c r="I6" s="190"/>
      <c r="J6" s="190"/>
      <c r="K6" s="190"/>
      <c r="L6" s="198"/>
    </row>
    <row r="7" spans="1:12" ht="30" customHeight="1">
      <c r="A7" s="71" t="s">
        <v>20</v>
      </c>
      <c r="B7" s="133">
        <v>9048.9</v>
      </c>
      <c r="C7" s="117" t="s">
        <v>21</v>
      </c>
      <c r="D7" s="75">
        <v>1892.99</v>
      </c>
      <c r="E7" s="118"/>
      <c r="F7" s="118"/>
      <c r="G7" s="118">
        <v>1892.99</v>
      </c>
      <c r="H7" s="118">
        <v>1892.99</v>
      </c>
      <c r="I7" s="118"/>
      <c r="J7" s="118"/>
      <c r="K7" s="118"/>
      <c r="L7" s="118"/>
    </row>
    <row r="8" spans="1:12" ht="30" customHeight="1">
      <c r="A8" s="71" t="s">
        <v>22</v>
      </c>
      <c r="B8" s="133">
        <v>9048.9</v>
      </c>
      <c r="C8" s="117" t="s">
        <v>23</v>
      </c>
      <c r="D8" s="75">
        <v>1852.49</v>
      </c>
      <c r="E8" s="118"/>
      <c r="F8" s="118"/>
      <c r="G8" s="118">
        <v>1852.49</v>
      </c>
      <c r="H8" s="118">
        <v>1852.49</v>
      </c>
      <c r="I8" s="118"/>
      <c r="J8" s="118"/>
      <c r="K8" s="118"/>
      <c r="L8" s="118"/>
    </row>
    <row r="9" spans="1:12" ht="30" customHeight="1">
      <c r="A9" s="71" t="s">
        <v>24</v>
      </c>
      <c r="B9" s="75"/>
      <c r="C9" s="119" t="s">
        <v>25</v>
      </c>
      <c r="D9" s="75">
        <v>40.5</v>
      </c>
      <c r="E9" s="118"/>
      <c r="F9" s="118"/>
      <c r="G9" s="118">
        <v>40.5</v>
      </c>
      <c r="H9" s="118">
        <v>40.5</v>
      </c>
      <c r="I9" s="118"/>
      <c r="J9" s="118"/>
      <c r="K9" s="118"/>
      <c r="L9" s="118"/>
    </row>
    <row r="10" spans="1:12" ht="30" customHeight="1">
      <c r="A10" s="71" t="s">
        <v>26</v>
      </c>
      <c r="B10" s="72"/>
      <c r="C10" s="119" t="s">
        <v>27</v>
      </c>
      <c r="D10" s="72">
        <v>7298.86</v>
      </c>
      <c r="E10" s="118"/>
      <c r="F10" s="118"/>
      <c r="G10" s="118">
        <v>7155.91</v>
      </c>
      <c r="H10" s="118">
        <v>7155.91</v>
      </c>
      <c r="I10" s="118">
        <v>142.94999999999999</v>
      </c>
      <c r="J10" s="118"/>
      <c r="K10" s="118"/>
      <c r="L10" s="118"/>
    </row>
    <row r="11" spans="1:12" ht="30" customHeight="1">
      <c r="A11" s="71" t="s">
        <v>28</v>
      </c>
      <c r="B11" s="134">
        <v>142.94999999999999</v>
      </c>
      <c r="C11" s="117" t="s">
        <v>29</v>
      </c>
      <c r="D11" s="120">
        <v>146.06</v>
      </c>
      <c r="E11" s="118"/>
      <c r="F11" s="118"/>
      <c r="G11" s="118">
        <v>146.06</v>
      </c>
      <c r="H11" s="118">
        <v>146.06</v>
      </c>
      <c r="I11" s="118"/>
      <c r="J11" s="118"/>
      <c r="K11" s="118"/>
      <c r="L11" s="118"/>
    </row>
    <row r="12" spans="1:12" ht="30" customHeight="1">
      <c r="A12" s="71" t="s">
        <v>30</v>
      </c>
      <c r="B12" s="78"/>
      <c r="C12" s="119" t="s">
        <v>31</v>
      </c>
      <c r="D12" s="120">
        <v>7152.8</v>
      </c>
      <c r="E12" s="118"/>
      <c r="F12" s="118"/>
      <c r="G12" s="118">
        <v>7009.85</v>
      </c>
      <c r="H12" s="118">
        <v>7009.85</v>
      </c>
      <c r="I12" s="118">
        <v>142.94999999999999</v>
      </c>
      <c r="J12" s="118"/>
      <c r="K12" s="118"/>
      <c r="L12" s="118"/>
    </row>
    <row r="13" spans="1:12" ht="30" customHeight="1">
      <c r="A13" s="71" t="s">
        <v>32</v>
      </c>
      <c r="B13" s="75"/>
      <c r="C13" s="121"/>
      <c r="D13" s="122"/>
      <c r="E13" s="122"/>
      <c r="F13" s="123"/>
      <c r="G13" s="124"/>
      <c r="H13" s="136"/>
      <c r="I13" s="124"/>
      <c r="J13" s="124"/>
      <c r="K13" s="124"/>
      <c r="L13" s="124"/>
    </row>
    <row r="14" spans="1:12" ht="30" customHeight="1">
      <c r="A14" s="86" t="s">
        <v>33</v>
      </c>
      <c r="B14" s="75"/>
      <c r="C14" s="121"/>
      <c r="D14" s="122"/>
      <c r="E14" s="122"/>
      <c r="F14" s="123"/>
      <c r="G14" s="124"/>
      <c r="H14" s="124"/>
      <c r="I14" s="124"/>
      <c r="J14" s="124"/>
      <c r="K14" s="124"/>
      <c r="L14" s="124"/>
    </row>
    <row r="15" spans="1:12" ht="30" customHeight="1">
      <c r="A15" s="125" t="s">
        <v>34</v>
      </c>
      <c r="B15" s="135">
        <v>9191.85</v>
      </c>
      <c r="C15" s="126"/>
      <c r="D15" s="120"/>
      <c r="E15" s="127"/>
      <c r="F15" s="127"/>
      <c r="G15" s="124"/>
      <c r="H15" s="124"/>
      <c r="I15" s="124"/>
      <c r="J15" s="124"/>
      <c r="K15" s="124"/>
      <c r="L15" s="124"/>
    </row>
    <row r="16" spans="1:12" ht="30" customHeight="1">
      <c r="A16" s="86" t="s">
        <v>35</v>
      </c>
      <c r="B16" s="75"/>
      <c r="C16" s="128"/>
      <c r="D16" s="129"/>
      <c r="E16" s="127"/>
      <c r="F16" s="127"/>
      <c r="G16" s="124"/>
      <c r="H16" s="124"/>
      <c r="I16" s="124"/>
      <c r="J16" s="124"/>
      <c r="K16" s="124"/>
      <c r="L16" s="124"/>
    </row>
    <row r="17" spans="1:12" ht="30" customHeight="1">
      <c r="A17" s="71" t="s">
        <v>36</v>
      </c>
      <c r="B17" s="78"/>
      <c r="C17" s="128"/>
      <c r="D17" s="130"/>
      <c r="E17" s="127"/>
      <c r="F17" s="127"/>
      <c r="G17" s="124"/>
      <c r="H17" s="124"/>
      <c r="I17" s="124"/>
      <c r="J17" s="124"/>
      <c r="K17" s="124"/>
      <c r="L17" s="124"/>
    </row>
    <row r="18" spans="1:12" ht="30" customHeight="1">
      <c r="A18" s="71" t="s">
        <v>37</v>
      </c>
      <c r="B18" s="78"/>
      <c r="C18" s="128"/>
      <c r="D18" s="129"/>
      <c r="E18" s="127"/>
      <c r="F18" s="127"/>
      <c r="G18" s="124"/>
      <c r="H18" s="124"/>
      <c r="I18" s="124"/>
      <c r="J18" s="124"/>
      <c r="K18" s="124"/>
      <c r="L18" s="124"/>
    </row>
    <row r="19" spans="1:12" ht="30" customHeight="1">
      <c r="A19" s="71" t="s">
        <v>38</v>
      </c>
      <c r="B19" s="131"/>
      <c r="C19" s="128"/>
      <c r="D19" s="87"/>
      <c r="E19" s="127"/>
      <c r="F19" s="127"/>
      <c r="G19" s="124"/>
      <c r="H19" s="124"/>
      <c r="I19" s="124"/>
      <c r="J19" s="124"/>
      <c r="K19" s="124"/>
      <c r="L19" s="124"/>
    </row>
    <row r="20" spans="1:12" ht="24" customHeight="1">
      <c r="A20" s="85" t="s">
        <v>39</v>
      </c>
      <c r="B20" s="135">
        <v>9191.85</v>
      </c>
      <c r="C20" s="132" t="s">
        <v>40</v>
      </c>
      <c r="D20" s="78">
        <f>D7+D10</f>
        <v>9191.85</v>
      </c>
      <c r="E20" s="118"/>
      <c r="F20" s="118"/>
      <c r="G20" s="118">
        <f>G7+G10</f>
        <v>9048.9</v>
      </c>
      <c r="H20" s="118">
        <f>H7+H10</f>
        <v>9048.9</v>
      </c>
      <c r="I20" s="118">
        <f>I10</f>
        <v>142.94999999999999</v>
      </c>
      <c r="J20" s="118"/>
      <c r="K20" s="118"/>
      <c r="L20" s="118"/>
    </row>
    <row r="21" spans="1:12" ht="9.75" customHeight="1"/>
  </sheetData>
  <mergeCells count="16">
    <mergeCell ref="F5:F6"/>
    <mergeCell ref="A1:L1"/>
    <mergeCell ref="A3:B3"/>
    <mergeCell ref="C3:L3"/>
    <mergeCell ref="E4:F4"/>
    <mergeCell ref="G4:L4"/>
    <mergeCell ref="A4:A6"/>
    <mergeCell ref="B4:B6"/>
    <mergeCell ref="C4:C6"/>
    <mergeCell ref="D4:D6"/>
    <mergeCell ref="E5:E6"/>
    <mergeCell ref="I5:I6"/>
    <mergeCell ref="J5:J6"/>
    <mergeCell ref="K5:K6"/>
    <mergeCell ref="L5:L6"/>
    <mergeCell ref="G5:H5"/>
  </mergeCells>
  <phoneticPr fontId="30" type="noConversion"/>
  <printOptions horizontalCentered="1"/>
  <pageMargins left="0.62992125984251968" right="0.6692913385826772" top="0.47244094488188981" bottom="0.47244094488188981" header="0.51181102362204722" footer="0.51181102362204722"/>
  <pageSetup paperSize="9" scale="90" fitToHeight="10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showZeros="0" workbookViewId="0">
      <selection activeCell="A2" sqref="A2"/>
    </sheetView>
  </sheetViews>
  <sheetFormatPr defaultColWidth="8.875" defaultRowHeight="14.25"/>
  <cols>
    <col min="1" max="1" width="35.375" style="5" customWidth="1"/>
    <col min="2" max="3" width="35.5" style="5" customWidth="1"/>
    <col min="4" max="16384" width="8.875" style="5"/>
  </cols>
  <sheetData>
    <row r="1" spans="1:4" ht="42" customHeight="1">
      <c r="A1" s="300" t="s">
        <v>151</v>
      </c>
      <c r="B1" s="300"/>
      <c r="C1" s="300"/>
    </row>
    <row r="2" spans="1:4" ht="15" customHeight="1">
      <c r="A2" s="6" t="s">
        <v>426</v>
      </c>
      <c r="B2" s="7"/>
      <c r="C2" s="8" t="s">
        <v>2</v>
      </c>
    </row>
    <row r="3" spans="1:4" ht="20.100000000000001" customHeight="1">
      <c r="A3" s="9" t="s">
        <v>66</v>
      </c>
      <c r="B3" s="9" t="s">
        <v>43</v>
      </c>
      <c r="C3" s="9" t="s">
        <v>152</v>
      </c>
    </row>
    <row r="4" spans="1:4" ht="20.100000000000001" customHeight="1">
      <c r="A4" s="9" t="s">
        <v>153</v>
      </c>
      <c r="B4" s="9" t="s">
        <v>153</v>
      </c>
      <c r="C4" s="9">
        <v>1</v>
      </c>
      <c r="D4" s="10"/>
    </row>
    <row r="5" spans="1:4" ht="19.5" customHeight="1">
      <c r="A5" s="11">
        <v>2080201</v>
      </c>
      <c r="B5" s="143" t="s">
        <v>196</v>
      </c>
      <c r="C5" s="12">
        <v>40.5</v>
      </c>
    </row>
  </sheetData>
  <mergeCells count="1">
    <mergeCell ref="A1:C1"/>
  </mergeCells>
  <phoneticPr fontId="30" type="noConversion"/>
  <printOptions horizontalCentered="1"/>
  <pageMargins left="1.22013888888889" right="1.45625" top="1.0625" bottom="1.0625" header="0.51180555555555596" footer="0.51180555555555596"/>
  <pageSetup paperSize="9"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workbookViewId="0">
      <selection activeCell="W9" sqref="W9"/>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5.6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8.875" style="1"/>
    <col min="18" max="18" width="7.5" style="1" customWidth="1"/>
    <col min="19" max="19" width="9" style="1" hidden="1" customWidth="1"/>
    <col min="20" max="20" width="5.125" style="1" customWidth="1"/>
    <col min="21" max="16384" width="8.875" style="1"/>
  </cols>
  <sheetData>
    <row r="1" spans="1:20" ht="42" customHeight="1">
      <c r="A1" s="308" t="s">
        <v>154</v>
      </c>
      <c r="B1" s="308"/>
      <c r="C1" s="308"/>
      <c r="D1" s="308"/>
      <c r="E1" s="308"/>
      <c r="F1" s="308"/>
      <c r="G1" s="308"/>
      <c r="H1" s="308"/>
      <c r="I1" s="308"/>
      <c r="J1" s="308"/>
      <c r="K1" s="308"/>
      <c r="L1" s="308"/>
      <c r="M1" s="308"/>
      <c r="N1" s="308"/>
      <c r="O1" s="308"/>
      <c r="P1" s="308"/>
      <c r="Q1" s="308"/>
      <c r="R1" s="308"/>
      <c r="S1" s="308"/>
      <c r="T1" s="308"/>
    </row>
    <row r="2" spans="1:20" ht="15" customHeight="1">
      <c r="A2" s="309" t="s">
        <v>426</v>
      </c>
      <c r="B2" s="309"/>
      <c r="C2" s="309"/>
      <c r="D2" s="309"/>
      <c r="E2" s="309"/>
      <c r="F2" s="309"/>
      <c r="G2" s="309"/>
      <c r="H2" s="2"/>
      <c r="I2" s="2"/>
      <c r="J2" s="2"/>
      <c r="K2" s="2"/>
      <c r="L2" s="2"/>
      <c r="M2" s="2"/>
      <c r="N2" s="2"/>
      <c r="O2" s="2"/>
      <c r="P2" s="2"/>
      <c r="Q2" s="2"/>
      <c r="R2" s="2"/>
      <c r="S2" s="2"/>
      <c r="T2" s="4" t="s">
        <v>2</v>
      </c>
    </row>
    <row r="3" spans="1:20" ht="56.1" customHeight="1">
      <c r="A3" s="310" t="s">
        <v>155</v>
      </c>
      <c r="B3" s="310"/>
      <c r="C3" s="310"/>
      <c r="D3" s="310"/>
      <c r="E3" s="310"/>
      <c r="F3" s="310"/>
      <c r="G3" s="310"/>
      <c r="H3" s="311" t="s">
        <v>367</v>
      </c>
      <c r="I3" s="310"/>
      <c r="J3" s="310"/>
      <c r="K3" s="310"/>
      <c r="L3" s="310"/>
      <c r="M3" s="310"/>
      <c r="N3" s="310"/>
      <c r="O3" s="310"/>
      <c r="P3" s="310"/>
      <c r="Q3" s="310"/>
      <c r="R3" s="310"/>
      <c r="S3" s="310"/>
      <c r="T3" s="310"/>
    </row>
    <row r="4" spans="1:20" ht="18.95" customHeight="1">
      <c r="A4" s="310" t="s">
        <v>156</v>
      </c>
      <c r="B4" s="310"/>
      <c r="C4" s="310"/>
      <c r="D4" s="310"/>
      <c r="E4" s="310"/>
      <c r="F4" s="310"/>
      <c r="G4" s="310"/>
      <c r="H4" s="311" t="s">
        <v>345</v>
      </c>
      <c r="I4" s="310"/>
      <c r="J4" s="310" t="s">
        <v>157</v>
      </c>
      <c r="K4" s="310"/>
      <c r="L4" s="310"/>
      <c r="M4" s="310"/>
      <c r="N4" s="312" t="s">
        <v>369</v>
      </c>
      <c r="O4" s="310"/>
      <c r="P4" s="310"/>
      <c r="Q4" s="310"/>
      <c r="R4" s="310"/>
      <c r="S4" s="310"/>
      <c r="T4" s="310"/>
    </row>
    <row r="5" spans="1:20" ht="18.95" customHeight="1">
      <c r="A5" s="301" t="s">
        <v>158</v>
      </c>
      <c r="B5" s="301" t="s">
        <v>159</v>
      </c>
      <c r="C5" s="301"/>
      <c r="D5" s="301"/>
      <c r="E5" s="301"/>
      <c r="F5" s="301"/>
      <c r="G5" s="301"/>
      <c r="H5" s="302" t="s">
        <v>362</v>
      </c>
      <c r="I5" s="301"/>
      <c r="J5" s="301" t="s">
        <v>160</v>
      </c>
      <c r="K5" s="301"/>
      <c r="L5" s="301"/>
      <c r="M5" s="301"/>
      <c r="N5" s="302" t="s">
        <v>361</v>
      </c>
      <c r="O5" s="301"/>
      <c r="P5" s="301"/>
      <c r="Q5" s="301"/>
      <c r="R5" s="301"/>
      <c r="S5" s="301"/>
      <c r="T5" s="301"/>
    </row>
    <row r="6" spans="1:20" ht="18.95" customHeight="1">
      <c r="A6" s="301"/>
      <c r="B6" s="301" t="s">
        <v>161</v>
      </c>
      <c r="C6" s="301"/>
      <c r="D6" s="301"/>
      <c r="E6" s="301"/>
      <c r="F6" s="301"/>
      <c r="G6" s="301"/>
      <c r="H6" s="302" t="s">
        <v>347</v>
      </c>
      <c r="I6" s="301"/>
      <c r="J6" s="301" t="s">
        <v>162</v>
      </c>
      <c r="K6" s="301"/>
      <c r="L6" s="301"/>
      <c r="M6" s="301"/>
      <c r="N6" s="302" t="s">
        <v>368</v>
      </c>
      <c r="O6" s="301"/>
      <c r="P6" s="301"/>
      <c r="Q6" s="301"/>
      <c r="R6" s="301"/>
      <c r="S6" s="301"/>
      <c r="T6" s="301"/>
    </row>
    <row r="7" spans="1:20" ht="30.95" customHeight="1">
      <c r="A7" s="301"/>
      <c r="B7" s="301" t="s">
        <v>163</v>
      </c>
      <c r="C7" s="301"/>
      <c r="D7" s="301"/>
      <c r="E7" s="301"/>
      <c r="F7" s="301"/>
      <c r="G7" s="301"/>
      <c r="H7" s="183" t="s">
        <v>164</v>
      </c>
      <c r="I7" s="183">
        <v>100</v>
      </c>
      <c r="J7" s="301" t="s">
        <v>165</v>
      </c>
      <c r="K7" s="301"/>
      <c r="L7" s="301"/>
      <c r="M7" s="301"/>
      <c r="N7" s="301"/>
      <c r="O7" s="301"/>
      <c r="P7" s="301"/>
      <c r="Q7" s="183" t="s">
        <v>17</v>
      </c>
      <c r="R7" s="301"/>
      <c r="S7" s="301"/>
      <c r="T7" s="301"/>
    </row>
    <row r="8" spans="1:20" ht="30" customHeight="1">
      <c r="A8" s="301"/>
      <c r="B8" s="301" t="s">
        <v>166</v>
      </c>
      <c r="C8" s="301"/>
      <c r="D8" s="301"/>
      <c r="E8" s="301"/>
      <c r="F8" s="301"/>
      <c r="G8" s="301"/>
      <c r="H8" s="183" t="s">
        <v>118</v>
      </c>
      <c r="I8" s="183">
        <v>100</v>
      </c>
      <c r="J8" s="301" t="s">
        <v>167</v>
      </c>
      <c r="K8" s="301"/>
      <c r="L8" s="301"/>
      <c r="M8" s="301"/>
      <c r="N8" s="301">
        <v>100</v>
      </c>
      <c r="O8" s="301"/>
      <c r="P8" s="301"/>
      <c r="Q8" s="183" t="s">
        <v>168</v>
      </c>
      <c r="R8" s="301">
        <v>100</v>
      </c>
      <c r="S8" s="301"/>
      <c r="T8" s="301"/>
    </row>
    <row r="9" spans="1:20" ht="146.44999999999999" customHeight="1">
      <c r="A9" s="301"/>
      <c r="B9" s="301" t="s">
        <v>169</v>
      </c>
      <c r="C9" s="301"/>
      <c r="D9" s="301"/>
      <c r="E9" s="301"/>
      <c r="F9" s="301"/>
      <c r="G9" s="301"/>
      <c r="H9" s="302" t="s">
        <v>370</v>
      </c>
      <c r="I9" s="301"/>
      <c r="J9" s="301"/>
      <c r="K9" s="301"/>
      <c r="L9" s="301"/>
      <c r="M9" s="301"/>
      <c r="N9" s="301"/>
      <c r="O9" s="301"/>
      <c r="P9" s="301"/>
      <c r="Q9" s="301"/>
      <c r="R9" s="301"/>
      <c r="S9" s="301"/>
      <c r="T9" s="301"/>
    </row>
    <row r="10" spans="1:20" ht="62.1" customHeight="1">
      <c r="A10" s="301"/>
      <c r="B10" s="301" t="s">
        <v>170</v>
      </c>
      <c r="C10" s="301"/>
      <c r="D10" s="301"/>
      <c r="E10" s="301"/>
      <c r="F10" s="301"/>
      <c r="G10" s="301"/>
      <c r="H10" s="302" t="s">
        <v>371</v>
      </c>
      <c r="I10" s="301"/>
      <c r="J10" s="301"/>
      <c r="K10" s="301"/>
      <c r="L10" s="301"/>
      <c r="M10" s="301"/>
      <c r="N10" s="301"/>
      <c r="O10" s="301"/>
      <c r="P10" s="301"/>
      <c r="Q10" s="301"/>
      <c r="R10" s="301"/>
      <c r="S10" s="301"/>
      <c r="T10" s="301"/>
    </row>
    <row r="11" spans="1:20" ht="18.95" customHeight="1">
      <c r="A11" s="301" t="s">
        <v>171</v>
      </c>
      <c r="B11" s="301" t="s">
        <v>172</v>
      </c>
      <c r="C11" s="301"/>
      <c r="D11" s="301"/>
      <c r="E11" s="301"/>
      <c r="F11" s="301"/>
      <c r="G11" s="301"/>
      <c r="H11" s="301"/>
      <c r="I11" s="301"/>
      <c r="J11" s="301"/>
      <c r="K11" s="301"/>
      <c r="L11" s="301"/>
      <c r="M11" s="301"/>
      <c r="N11" s="301"/>
      <c r="O11" s="301"/>
      <c r="P11" s="301"/>
      <c r="Q11" s="301"/>
      <c r="R11" s="301"/>
      <c r="S11" s="301"/>
      <c r="T11" s="301"/>
    </row>
    <row r="12" spans="1:20" ht="18.95" customHeight="1">
      <c r="A12" s="301"/>
      <c r="B12" s="301" t="s">
        <v>173</v>
      </c>
      <c r="C12" s="301"/>
      <c r="D12" s="301" t="s">
        <v>174</v>
      </c>
      <c r="E12" s="301"/>
      <c r="F12" s="301" t="s">
        <v>175</v>
      </c>
      <c r="G12" s="301"/>
      <c r="H12" s="301" t="s">
        <v>176</v>
      </c>
      <c r="I12" s="301"/>
      <c r="J12" s="301"/>
      <c r="K12" s="301"/>
      <c r="L12" s="301"/>
      <c r="M12" s="301"/>
      <c r="N12" s="301"/>
      <c r="O12" s="301"/>
      <c r="P12" s="301" t="s">
        <v>177</v>
      </c>
      <c r="Q12" s="301"/>
      <c r="R12" s="301"/>
      <c r="S12" s="301"/>
      <c r="T12" s="301"/>
    </row>
    <row r="13" spans="1:20" ht="18.95" customHeight="1">
      <c r="A13" s="301"/>
      <c r="B13" s="301"/>
      <c r="C13" s="301"/>
      <c r="D13" s="301" t="s">
        <v>178</v>
      </c>
      <c r="E13" s="301"/>
      <c r="F13" s="301" t="s">
        <v>179</v>
      </c>
      <c r="G13" s="301"/>
      <c r="H13" s="302" t="s">
        <v>372</v>
      </c>
      <c r="I13" s="301"/>
      <c r="J13" s="301"/>
      <c r="K13" s="301"/>
      <c r="L13" s="301"/>
      <c r="M13" s="301"/>
      <c r="N13" s="301"/>
      <c r="O13" s="301"/>
      <c r="P13" s="307" t="s">
        <v>373</v>
      </c>
      <c r="Q13" s="301"/>
      <c r="R13" s="301"/>
      <c r="S13" s="301"/>
      <c r="T13" s="301"/>
    </row>
    <row r="14" spans="1:20" ht="31.5" customHeight="1">
      <c r="A14" s="301"/>
      <c r="B14" s="301"/>
      <c r="C14" s="301"/>
      <c r="D14" s="301"/>
      <c r="E14" s="301"/>
      <c r="F14" s="301" t="s">
        <v>180</v>
      </c>
      <c r="G14" s="301"/>
      <c r="H14" s="302" t="s">
        <v>375</v>
      </c>
      <c r="I14" s="301"/>
      <c r="J14" s="301"/>
      <c r="K14" s="301"/>
      <c r="L14" s="301"/>
      <c r="M14" s="301"/>
      <c r="N14" s="301"/>
      <c r="O14" s="301"/>
      <c r="P14" s="307" t="s">
        <v>376</v>
      </c>
      <c r="Q14" s="301"/>
      <c r="R14" s="301"/>
      <c r="S14" s="301"/>
      <c r="T14" s="301"/>
    </row>
    <row r="15" spans="1:20" ht="33" customHeight="1">
      <c r="A15" s="301"/>
      <c r="B15" s="301"/>
      <c r="C15" s="301"/>
      <c r="D15" s="301"/>
      <c r="E15" s="301"/>
      <c r="F15" s="301" t="s">
        <v>181</v>
      </c>
      <c r="G15" s="301"/>
      <c r="H15" s="302" t="s">
        <v>374</v>
      </c>
      <c r="I15" s="301"/>
      <c r="J15" s="301"/>
      <c r="K15" s="301"/>
      <c r="L15" s="301"/>
      <c r="M15" s="301"/>
      <c r="N15" s="301"/>
      <c r="O15" s="301"/>
      <c r="P15" s="303">
        <v>1</v>
      </c>
      <c r="Q15" s="301"/>
      <c r="R15" s="301"/>
      <c r="S15" s="301"/>
      <c r="T15" s="301"/>
    </row>
    <row r="16" spans="1:20" ht="18.95" customHeight="1">
      <c r="A16" s="301"/>
      <c r="B16" s="301"/>
      <c r="C16" s="301"/>
      <c r="D16" s="301"/>
      <c r="E16" s="301"/>
      <c r="F16" s="301" t="s">
        <v>182</v>
      </c>
      <c r="G16" s="301"/>
      <c r="H16" s="302" t="s">
        <v>377</v>
      </c>
      <c r="I16" s="301"/>
      <c r="J16" s="301"/>
      <c r="K16" s="301"/>
      <c r="L16" s="301"/>
      <c r="M16" s="301"/>
      <c r="N16" s="301"/>
      <c r="O16" s="301"/>
      <c r="P16" s="307" t="s">
        <v>378</v>
      </c>
      <c r="Q16" s="301"/>
      <c r="R16" s="301"/>
      <c r="S16" s="301"/>
      <c r="T16" s="301"/>
    </row>
    <row r="17" spans="1:20" ht="18.95" customHeight="1">
      <c r="A17" s="301"/>
      <c r="B17" s="301"/>
      <c r="C17" s="301"/>
      <c r="D17" s="301" t="s">
        <v>183</v>
      </c>
      <c r="E17" s="301"/>
      <c r="F17" s="301" t="s">
        <v>184</v>
      </c>
      <c r="G17" s="301"/>
      <c r="H17" s="302" t="s">
        <v>384</v>
      </c>
      <c r="I17" s="301"/>
      <c r="J17" s="301"/>
      <c r="K17" s="301"/>
      <c r="L17" s="301"/>
      <c r="M17" s="301"/>
      <c r="N17" s="301"/>
      <c r="O17" s="301"/>
      <c r="P17" s="307" t="s">
        <v>384</v>
      </c>
      <c r="Q17" s="301"/>
      <c r="R17" s="301"/>
      <c r="S17" s="301"/>
      <c r="T17" s="301"/>
    </row>
    <row r="18" spans="1:20" ht="29.1" customHeight="1">
      <c r="A18" s="301"/>
      <c r="B18" s="301"/>
      <c r="C18" s="301"/>
      <c r="D18" s="301"/>
      <c r="E18" s="301"/>
      <c r="F18" s="301" t="s">
        <v>185</v>
      </c>
      <c r="G18" s="301"/>
      <c r="H18" s="302" t="s">
        <v>379</v>
      </c>
      <c r="I18" s="301"/>
      <c r="J18" s="301"/>
      <c r="K18" s="301"/>
      <c r="L18" s="301"/>
      <c r="M18" s="301"/>
      <c r="N18" s="301"/>
      <c r="O18" s="301"/>
      <c r="P18" s="307" t="s">
        <v>380</v>
      </c>
      <c r="Q18" s="301"/>
      <c r="R18" s="301"/>
      <c r="S18" s="301"/>
      <c r="T18" s="301"/>
    </row>
    <row r="19" spans="1:20" ht="18.95" customHeight="1">
      <c r="A19" s="301"/>
      <c r="B19" s="301"/>
      <c r="C19" s="301"/>
      <c r="D19" s="301"/>
      <c r="E19" s="301"/>
      <c r="F19" s="301" t="s">
        <v>186</v>
      </c>
      <c r="G19" s="301"/>
      <c r="H19" s="302" t="s">
        <v>384</v>
      </c>
      <c r="I19" s="301"/>
      <c r="J19" s="301"/>
      <c r="K19" s="301"/>
      <c r="L19" s="301"/>
      <c r="M19" s="301"/>
      <c r="N19" s="301"/>
      <c r="O19" s="301"/>
      <c r="P19" s="302" t="s">
        <v>384</v>
      </c>
      <c r="Q19" s="301"/>
      <c r="R19" s="301"/>
      <c r="S19" s="301"/>
      <c r="T19" s="301"/>
    </row>
    <row r="20" spans="1:20" ht="18.95" customHeight="1">
      <c r="A20" s="301"/>
      <c r="B20" s="301"/>
      <c r="C20" s="301"/>
      <c r="D20" s="301"/>
      <c r="E20" s="301"/>
      <c r="F20" s="301" t="s">
        <v>187</v>
      </c>
      <c r="G20" s="301"/>
      <c r="H20" s="302" t="s">
        <v>381</v>
      </c>
      <c r="I20" s="301"/>
      <c r="J20" s="301"/>
      <c r="K20" s="301"/>
      <c r="L20" s="301"/>
      <c r="M20" s="301"/>
      <c r="N20" s="301"/>
      <c r="O20" s="301"/>
      <c r="P20" s="307" t="s">
        <v>382</v>
      </c>
      <c r="Q20" s="301"/>
      <c r="R20" s="301"/>
      <c r="S20" s="301"/>
      <c r="T20" s="301"/>
    </row>
    <row r="21" spans="1:20" ht="27.6" customHeight="1">
      <c r="A21" s="301"/>
      <c r="B21" s="301"/>
      <c r="C21" s="301"/>
      <c r="D21" s="301" t="s">
        <v>188</v>
      </c>
      <c r="E21" s="301"/>
      <c r="F21" s="301" t="s">
        <v>189</v>
      </c>
      <c r="G21" s="301"/>
      <c r="H21" s="302" t="s">
        <v>383</v>
      </c>
      <c r="I21" s="301"/>
      <c r="J21" s="301"/>
      <c r="K21" s="301"/>
      <c r="L21" s="301"/>
      <c r="M21" s="301"/>
      <c r="N21" s="301"/>
      <c r="O21" s="301"/>
      <c r="P21" s="303"/>
      <c r="Q21" s="301"/>
      <c r="R21" s="301"/>
      <c r="S21" s="301"/>
      <c r="T21" s="301"/>
    </row>
    <row r="22" spans="1:20" ht="11.1" customHeight="1">
      <c r="A22" s="304"/>
      <c r="B22" s="304"/>
      <c r="C22" s="304"/>
      <c r="D22" s="304"/>
      <c r="E22" s="304"/>
      <c r="F22" s="304"/>
      <c r="G22" s="304"/>
      <c r="H22" s="305"/>
      <c r="I22" s="305"/>
      <c r="J22" s="306"/>
      <c r="K22" s="306"/>
      <c r="L22" s="306"/>
      <c r="M22" s="306"/>
      <c r="N22" s="306"/>
      <c r="O22" s="306"/>
      <c r="P22" s="306"/>
      <c r="Q22" s="306"/>
      <c r="R22" s="306"/>
      <c r="S22" s="306"/>
      <c r="T22" s="306"/>
    </row>
  </sheetData>
  <mergeCells count="72">
    <mergeCell ref="H6:I6"/>
    <mergeCell ref="J6:M6"/>
    <mergeCell ref="N6:T6"/>
    <mergeCell ref="B7:G7"/>
    <mergeCell ref="A1:T1"/>
    <mergeCell ref="A2:G2"/>
    <mergeCell ref="A3:G3"/>
    <mergeCell ref="H3:T3"/>
    <mergeCell ref="A4:G4"/>
    <mergeCell ref="H4:I4"/>
    <mergeCell ref="J4:M4"/>
    <mergeCell ref="N4:T4"/>
    <mergeCell ref="J7:M7"/>
    <mergeCell ref="N7:P7"/>
    <mergeCell ref="R7:T7"/>
    <mergeCell ref="B8:G8"/>
    <mergeCell ref="J8:M8"/>
    <mergeCell ref="N8:P8"/>
    <mergeCell ref="R8:T8"/>
    <mergeCell ref="B9:G9"/>
    <mergeCell ref="H9:T9"/>
    <mergeCell ref="B10:G10"/>
    <mergeCell ref="H10:T10"/>
    <mergeCell ref="A11:A21"/>
    <mergeCell ref="B11:G11"/>
    <mergeCell ref="H11:T11"/>
    <mergeCell ref="B12:C21"/>
    <mergeCell ref="D12:E12"/>
    <mergeCell ref="F12:G12"/>
    <mergeCell ref="A5:A10"/>
    <mergeCell ref="B5:G5"/>
    <mergeCell ref="H5:I5"/>
    <mergeCell ref="J5:M5"/>
    <mergeCell ref="N5:T5"/>
    <mergeCell ref="B6:G6"/>
    <mergeCell ref="H12:O12"/>
    <mergeCell ref="P12:T12"/>
    <mergeCell ref="D13:E16"/>
    <mergeCell ref="F13:G13"/>
    <mergeCell ref="H13:O13"/>
    <mergeCell ref="P13:T13"/>
    <mergeCell ref="F14:G14"/>
    <mergeCell ref="H14:O14"/>
    <mergeCell ref="P14:T14"/>
    <mergeCell ref="F15:G15"/>
    <mergeCell ref="H15:O15"/>
    <mergeCell ref="P15:T15"/>
    <mergeCell ref="F16:G16"/>
    <mergeCell ref="H16:O16"/>
    <mergeCell ref="P16:T16"/>
    <mergeCell ref="D17:E20"/>
    <mergeCell ref="F17:G17"/>
    <mergeCell ref="H17:O17"/>
    <mergeCell ref="P17:T17"/>
    <mergeCell ref="F18:G18"/>
    <mergeCell ref="F20:G20"/>
    <mergeCell ref="H20:O20"/>
    <mergeCell ref="P20:T20"/>
    <mergeCell ref="H18:O18"/>
    <mergeCell ref="P18:T18"/>
    <mergeCell ref="F19:G19"/>
    <mergeCell ref="H19:O19"/>
    <mergeCell ref="P19:T19"/>
    <mergeCell ref="D21:E21"/>
    <mergeCell ref="F21:G21"/>
    <mergeCell ref="H21:O21"/>
    <mergeCell ref="P21:T21"/>
    <mergeCell ref="A22:G22"/>
    <mergeCell ref="H22:I22"/>
    <mergeCell ref="J22:K22"/>
    <mergeCell ref="L22:O22"/>
    <mergeCell ref="P22:T22"/>
  </mergeCells>
  <phoneticPr fontId="30" type="noConversion"/>
  <pageMargins left="0.31496062992125984" right="0.31496062992125984" top="0.35433070866141736" bottom="0.35433070866141736"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workbookViewId="0">
      <selection activeCell="Y3" sqref="Y1:Y3"/>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8.875" style="1"/>
    <col min="18" max="18" width="7.5" style="1" customWidth="1"/>
    <col min="19" max="19" width="9" style="1" hidden="1" customWidth="1"/>
    <col min="20" max="20" width="5.125" style="1" customWidth="1"/>
    <col min="21" max="16384" width="8.875" style="1"/>
  </cols>
  <sheetData>
    <row r="1" spans="1:20" ht="42" customHeight="1">
      <c r="A1" s="308" t="s">
        <v>154</v>
      </c>
      <c r="B1" s="308"/>
      <c r="C1" s="308"/>
      <c r="D1" s="308"/>
      <c r="E1" s="308"/>
      <c r="F1" s="308"/>
      <c r="G1" s="308"/>
      <c r="H1" s="308"/>
      <c r="I1" s="308"/>
      <c r="J1" s="308"/>
      <c r="K1" s="308"/>
      <c r="L1" s="308"/>
      <c r="M1" s="308"/>
      <c r="N1" s="308"/>
      <c r="O1" s="308"/>
      <c r="P1" s="308"/>
      <c r="Q1" s="308"/>
      <c r="R1" s="308"/>
      <c r="S1" s="308"/>
      <c r="T1" s="308"/>
    </row>
    <row r="2" spans="1:20" ht="15" customHeight="1">
      <c r="A2" s="309" t="s">
        <v>426</v>
      </c>
      <c r="B2" s="309"/>
      <c r="C2" s="309"/>
      <c r="D2" s="309"/>
      <c r="E2" s="309"/>
      <c r="F2" s="309"/>
      <c r="G2" s="309"/>
      <c r="H2" s="2"/>
      <c r="I2" s="2"/>
      <c r="J2" s="2"/>
      <c r="K2" s="2"/>
      <c r="L2" s="2"/>
      <c r="M2" s="2"/>
      <c r="N2" s="2"/>
      <c r="O2" s="2"/>
      <c r="P2" s="2"/>
      <c r="Q2" s="2"/>
      <c r="R2" s="2"/>
      <c r="S2" s="2"/>
      <c r="T2" s="4" t="s">
        <v>2</v>
      </c>
    </row>
    <row r="3" spans="1:20" ht="56.1" customHeight="1">
      <c r="A3" s="310" t="s">
        <v>155</v>
      </c>
      <c r="B3" s="310"/>
      <c r="C3" s="310"/>
      <c r="D3" s="310"/>
      <c r="E3" s="310"/>
      <c r="F3" s="310"/>
      <c r="G3" s="310"/>
      <c r="H3" s="311" t="s">
        <v>385</v>
      </c>
      <c r="I3" s="310"/>
      <c r="J3" s="310"/>
      <c r="K3" s="310"/>
      <c r="L3" s="310"/>
      <c r="M3" s="310"/>
      <c r="N3" s="310"/>
      <c r="O3" s="310"/>
      <c r="P3" s="310"/>
      <c r="Q3" s="310"/>
      <c r="R3" s="310"/>
      <c r="S3" s="310"/>
      <c r="T3" s="310"/>
    </row>
    <row r="4" spans="1:20" ht="18.95" customHeight="1">
      <c r="A4" s="310" t="s">
        <v>156</v>
      </c>
      <c r="B4" s="310"/>
      <c r="C4" s="310"/>
      <c r="D4" s="310"/>
      <c r="E4" s="310"/>
      <c r="F4" s="310"/>
      <c r="G4" s="310"/>
      <c r="H4" s="311" t="s">
        <v>345</v>
      </c>
      <c r="I4" s="310"/>
      <c r="J4" s="310" t="s">
        <v>157</v>
      </c>
      <c r="K4" s="310"/>
      <c r="L4" s="310"/>
      <c r="M4" s="310"/>
      <c r="N4" s="312" t="s">
        <v>386</v>
      </c>
      <c r="O4" s="310"/>
      <c r="P4" s="310"/>
      <c r="Q4" s="310"/>
      <c r="R4" s="310"/>
      <c r="S4" s="310"/>
      <c r="T4" s="310"/>
    </row>
    <row r="5" spans="1:20" ht="18.95" customHeight="1">
      <c r="A5" s="301" t="s">
        <v>158</v>
      </c>
      <c r="B5" s="301" t="s">
        <v>159</v>
      </c>
      <c r="C5" s="301"/>
      <c r="D5" s="301"/>
      <c r="E5" s="301"/>
      <c r="F5" s="301"/>
      <c r="G5" s="301"/>
      <c r="H5" s="302" t="s">
        <v>362</v>
      </c>
      <c r="I5" s="301"/>
      <c r="J5" s="301" t="s">
        <v>160</v>
      </c>
      <c r="K5" s="301"/>
      <c r="L5" s="301"/>
      <c r="M5" s="301"/>
      <c r="N5" s="302" t="s">
        <v>361</v>
      </c>
      <c r="O5" s="301"/>
      <c r="P5" s="301"/>
      <c r="Q5" s="301"/>
      <c r="R5" s="301"/>
      <c r="S5" s="301"/>
      <c r="T5" s="301"/>
    </row>
    <row r="6" spans="1:20" ht="18.95" customHeight="1">
      <c r="A6" s="301"/>
      <c r="B6" s="301" t="s">
        <v>161</v>
      </c>
      <c r="C6" s="301"/>
      <c r="D6" s="301"/>
      <c r="E6" s="301"/>
      <c r="F6" s="301"/>
      <c r="G6" s="301"/>
      <c r="H6" s="302" t="s">
        <v>347</v>
      </c>
      <c r="I6" s="301"/>
      <c r="J6" s="301" t="s">
        <v>162</v>
      </c>
      <c r="K6" s="301"/>
      <c r="L6" s="301"/>
      <c r="M6" s="301"/>
      <c r="N6" s="302" t="s">
        <v>387</v>
      </c>
      <c r="O6" s="301"/>
      <c r="P6" s="301"/>
      <c r="Q6" s="301"/>
      <c r="R6" s="301"/>
      <c r="S6" s="301"/>
      <c r="T6" s="301"/>
    </row>
    <row r="7" spans="1:20" ht="30.95" customHeight="1">
      <c r="A7" s="301"/>
      <c r="B7" s="301" t="s">
        <v>163</v>
      </c>
      <c r="C7" s="301"/>
      <c r="D7" s="301"/>
      <c r="E7" s="301"/>
      <c r="F7" s="301"/>
      <c r="G7" s="301"/>
      <c r="H7" s="183" t="s">
        <v>164</v>
      </c>
      <c r="I7" s="183">
        <v>23.1</v>
      </c>
      <c r="J7" s="301" t="s">
        <v>165</v>
      </c>
      <c r="K7" s="301"/>
      <c r="L7" s="301"/>
      <c r="M7" s="301"/>
      <c r="N7" s="301"/>
      <c r="O7" s="301"/>
      <c r="P7" s="301"/>
      <c r="Q7" s="183" t="s">
        <v>17</v>
      </c>
      <c r="R7" s="301"/>
      <c r="S7" s="301"/>
      <c r="T7" s="301"/>
    </row>
    <row r="8" spans="1:20" ht="18.95" customHeight="1">
      <c r="A8" s="301"/>
      <c r="B8" s="301" t="s">
        <v>166</v>
      </c>
      <c r="C8" s="301"/>
      <c r="D8" s="301"/>
      <c r="E8" s="301"/>
      <c r="F8" s="301"/>
      <c r="G8" s="301"/>
      <c r="H8" s="183" t="s">
        <v>118</v>
      </c>
      <c r="I8" s="183">
        <v>23.1</v>
      </c>
      <c r="J8" s="301" t="s">
        <v>167</v>
      </c>
      <c r="K8" s="301"/>
      <c r="L8" s="301"/>
      <c r="M8" s="301"/>
      <c r="N8" s="301">
        <v>23.1</v>
      </c>
      <c r="O8" s="301"/>
      <c r="P8" s="301"/>
      <c r="Q8" s="183" t="s">
        <v>168</v>
      </c>
      <c r="R8" s="301">
        <v>23.1</v>
      </c>
      <c r="S8" s="301"/>
      <c r="T8" s="301"/>
    </row>
    <row r="9" spans="1:20" ht="146.44999999999999" customHeight="1">
      <c r="A9" s="301"/>
      <c r="B9" s="301" t="s">
        <v>169</v>
      </c>
      <c r="C9" s="301"/>
      <c r="D9" s="301"/>
      <c r="E9" s="301"/>
      <c r="F9" s="301"/>
      <c r="G9" s="301"/>
      <c r="H9" s="302" t="s">
        <v>388</v>
      </c>
      <c r="I9" s="301"/>
      <c r="J9" s="301"/>
      <c r="K9" s="301"/>
      <c r="L9" s="301"/>
      <c r="M9" s="301"/>
      <c r="N9" s="301"/>
      <c r="O9" s="301"/>
      <c r="P9" s="301"/>
      <c r="Q9" s="301"/>
      <c r="R9" s="301"/>
      <c r="S9" s="301"/>
      <c r="T9" s="301"/>
    </row>
    <row r="10" spans="1:20" ht="62.1" customHeight="1">
      <c r="A10" s="301"/>
      <c r="B10" s="301" t="s">
        <v>170</v>
      </c>
      <c r="C10" s="301"/>
      <c r="D10" s="301"/>
      <c r="E10" s="301"/>
      <c r="F10" s="301"/>
      <c r="G10" s="301"/>
      <c r="H10" s="302" t="s">
        <v>389</v>
      </c>
      <c r="I10" s="301"/>
      <c r="J10" s="301"/>
      <c r="K10" s="301"/>
      <c r="L10" s="301"/>
      <c r="M10" s="301"/>
      <c r="N10" s="301"/>
      <c r="O10" s="301"/>
      <c r="P10" s="301"/>
      <c r="Q10" s="301"/>
      <c r="R10" s="301"/>
      <c r="S10" s="301"/>
      <c r="T10" s="301"/>
    </row>
    <row r="11" spans="1:20" ht="18.95" customHeight="1">
      <c r="A11" s="301" t="s">
        <v>171</v>
      </c>
      <c r="B11" s="301" t="s">
        <v>172</v>
      </c>
      <c r="C11" s="301"/>
      <c r="D11" s="301"/>
      <c r="E11" s="301"/>
      <c r="F11" s="301"/>
      <c r="G11" s="301"/>
      <c r="H11" s="301"/>
      <c r="I11" s="301"/>
      <c r="J11" s="301"/>
      <c r="K11" s="301"/>
      <c r="L11" s="301"/>
      <c r="M11" s="301"/>
      <c r="N11" s="301"/>
      <c r="O11" s="301"/>
      <c r="P11" s="301"/>
      <c r="Q11" s="301"/>
      <c r="R11" s="301"/>
      <c r="S11" s="301"/>
      <c r="T11" s="301"/>
    </row>
    <row r="12" spans="1:20" ht="18.95" customHeight="1">
      <c r="A12" s="301"/>
      <c r="B12" s="301" t="s">
        <v>173</v>
      </c>
      <c r="C12" s="301"/>
      <c r="D12" s="301" t="s">
        <v>174</v>
      </c>
      <c r="E12" s="301"/>
      <c r="F12" s="301" t="s">
        <v>175</v>
      </c>
      <c r="G12" s="301"/>
      <c r="H12" s="301" t="s">
        <v>176</v>
      </c>
      <c r="I12" s="301"/>
      <c r="J12" s="301"/>
      <c r="K12" s="301"/>
      <c r="L12" s="301"/>
      <c r="M12" s="301"/>
      <c r="N12" s="301"/>
      <c r="O12" s="301"/>
      <c r="P12" s="301" t="s">
        <v>177</v>
      </c>
      <c r="Q12" s="301"/>
      <c r="R12" s="301"/>
      <c r="S12" s="301"/>
      <c r="T12" s="301"/>
    </row>
    <row r="13" spans="1:20" ht="18.95" customHeight="1">
      <c r="A13" s="301"/>
      <c r="B13" s="301"/>
      <c r="C13" s="301"/>
      <c r="D13" s="301" t="s">
        <v>178</v>
      </c>
      <c r="E13" s="301"/>
      <c r="F13" s="301" t="s">
        <v>179</v>
      </c>
      <c r="G13" s="301"/>
      <c r="H13" s="302" t="s">
        <v>390</v>
      </c>
      <c r="I13" s="301"/>
      <c r="J13" s="301"/>
      <c r="K13" s="301"/>
      <c r="L13" s="301"/>
      <c r="M13" s="301"/>
      <c r="N13" s="301"/>
      <c r="O13" s="301"/>
      <c r="P13" s="307" t="s">
        <v>391</v>
      </c>
      <c r="Q13" s="301"/>
      <c r="R13" s="301"/>
      <c r="S13" s="301"/>
      <c r="T13" s="301"/>
    </row>
    <row r="14" spans="1:20" ht="31.5" customHeight="1">
      <c r="A14" s="301"/>
      <c r="B14" s="301"/>
      <c r="C14" s="301"/>
      <c r="D14" s="301"/>
      <c r="E14" s="301"/>
      <c r="F14" s="301" t="s">
        <v>180</v>
      </c>
      <c r="G14" s="301"/>
      <c r="H14" s="302" t="s">
        <v>393</v>
      </c>
      <c r="I14" s="301"/>
      <c r="J14" s="301"/>
      <c r="K14" s="301"/>
      <c r="L14" s="301"/>
      <c r="M14" s="301"/>
      <c r="N14" s="301"/>
      <c r="O14" s="301"/>
      <c r="P14" s="307" t="s">
        <v>376</v>
      </c>
      <c r="Q14" s="301"/>
      <c r="R14" s="301"/>
      <c r="S14" s="301"/>
      <c r="T14" s="301"/>
    </row>
    <row r="15" spans="1:20" ht="33" customHeight="1">
      <c r="A15" s="301"/>
      <c r="B15" s="301"/>
      <c r="C15" s="301"/>
      <c r="D15" s="301"/>
      <c r="E15" s="301"/>
      <c r="F15" s="301" t="s">
        <v>181</v>
      </c>
      <c r="G15" s="301"/>
      <c r="H15" s="302" t="s">
        <v>392</v>
      </c>
      <c r="I15" s="301"/>
      <c r="J15" s="301"/>
      <c r="K15" s="301"/>
      <c r="L15" s="301"/>
      <c r="M15" s="301"/>
      <c r="N15" s="301"/>
      <c r="O15" s="301"/>
      <c r="P15" s="303">
        <v>1</v>
      </c>
      <c r="Q15" s="301"/>
      <c r="R15" s="301"/>
      <c r="S15" s="301"/>
      <c r="T15" s="301"/>
    </row>
    <row r="16" spans="1:20" ht="18.95" customHeight="1">
      <c r="A16" s="301"/>
      <c r="B16" s="301"/>
      <c r="C16" s="301"/>
      <c r="D16" s="301"/>
      <c r="E16" s="301"/>
      <c r="F16" s="301" t="s">
        <v>182</v>
      </c>
      <c r="G16" s="301"/>
      <c r="H16" s="302" t="s">
        <v>393</v>
      </c>
      <c r="I16" s="301"/>
      <c r="J16" s="301"/>
      <c r="K16" s="301"/>
      <c r="L16" s="301"/>
      <c r="M16" s="301"/>
      <c r="N16" s="301"/>
      <c r="O16" s="301"/>
      <c r="P16" s="307" t="s">
        <v>376</v>
      </c>
      <c r="Q16" s="301"/>
      <c r="R16" s="301"/>
      <c r="S16" s="301"/>
      <c r="T16" s="301"/>
    </row>
    <row r="17" spans="1:20" ht="18.95" customHeight="1">
      <c r="A17" s="301"/>
      <c r="B17" s="301"/>
      <c r="C17" s="301"/>
      <c r="D17" s="301" t="s">
        <v>183</v>
      </c>
      <c r="E17" s="301"/>
      <c r="F17" s="301" t="s">
        <v>184</v>
      </c>
      <c r="G17" s="301"/>
      <c r="H17" s="302" t="s">
        <v>384</v>
      </c>
      <c r="I17" s="301"/>
      <c r="J17" s="301"/>
      <c r="K17" s="301"/>
      <c r="L17" s="301"/>
      <c r="M17" s="301"/>
      <c r="N17" s="301"/>
      <c r="O17" s="301"/>
      <c r="P17" s="307" t="s">
        <v>384</v>
      </c>
      <c r="Q17" s="301"/>
      <c r="R17" s="301"/>
      <c r="S17" s="301"/>
      <c r="T17" s="301"/>
    </row>
    <row r="18" spans="1:20" ht="29.1" customHeight="1">
      <c r="A18" s="301"/>
      <c r="B18" s="301"/>
      <c r="C18" s="301"/>
      <c r="D18" s="301"/>
      <c r="E18" s="301"/>
      <c r="F18" s="301" t="s">
        <v>185</v>
      </c>
      <c r="G18" s="301"/>
      <c r="H18" s="302" t="s">
        <v>394</v>
      </c>
      <c r="I18" s="301"/>
      <c r="J18" s="301"/>
      <c r="K18" s="301"/>
      <c r="L18" s="301"/>
      <c r="M18" s="301"/>
      <c r="N18" s="301"/>
      <c r="O18" s="301"/>
      <c r="P18" s="307" t="s">
        <v>395</v>
      </c>
      <c r="Q18" s="301"/>
      <c r="R18" s="301"/>
      <c r="S18" s="301"/>
      <c r="T18" s="301"/>
    </row>
    <row r="19" spans="1:20" ht="18.95" customHeight="1">
      <c r="A19" s="301"/>
      <c r="B19" s="301"/>
      <c r="C19" s="301"/>
      <c r="D19" s="301"/>
      <c r="E19" s="301"/>
      <c r="F19" s="301" t="s">
        <v>186</v>
      </c>
      <c r="G19" s="301"/>
      <c r="H19" s="302" t="s">
        <v>384</v>
      </c>
      <c r="I19" s="301"/>
      <c r="J19" s="301"/>
      <c r="K19" s="301"/>
      <c r="L19" s="301"/>
      <c r="M19" s="301"/>
      <c r="N19" s="301"/>
      <c r="O19" s="301"/>
      <c r="P19" s="302" t="s">
        <v>384</v>
      </c>
      <c r="Q19" s="301"/>
      <c r="R19" s="301"/>
      <c r="S19" s="301"/>
      <c r="T19" s="301"/>
    </row>
    <row r="20" spans="1:20" ht="18.95" customHeight="1">
      <c r="A20" s="301"/>
      <c r="B20" s="301"/>
      <c r="C20" s="301"/>
      <c r="D20" s="301"/>
      <c r="E20" s="301"/>
      <c r="F20" s="301" t="s">
        <v>187</v>
      </c>
      <c r="G20" s="301"/>
      <c r="H20" s="302" t="s">
        <v>397</v>
      </c>
      <c r="I20" s="301"/>
      <c r="J20" s="301"/>
      <c r="K20" s="301"/>
      <c r="L20" s="301"/>
      <c r="M20" s="301"/>
      <c r="N20" s="301"/>
      <c r="O20" s="301"/>
      <c r="P20" s="307" t="s">
        <v>382</v>
      </c>
      <c r="Q20" s="301"/>
      <c r="R20" s="301"/>
      <c r="S20" s="301"/>
      <c r="T20" s="301"/>
    </row>
    <row r="21" spans="1:20" ht="30" customHeight="1">
      <c r="A21" s="301"/>
      <c r="B21" s="301"/>
      <c r="C21" s="301"/>
      <c r="D21" s="301" t="s">
        <v>188</v>
      </c>
      <c r="E21" s="301"/>
      <c r="F21" s="301" t="s">
        <v>189</v>
      </c>
      <c r="G21" s="301"/>
      <c r="H21" s="302" t="s">
        <v>396</v>
      </c>
      <c r="I21" s="301"/>
      <c r="J21" s="301"/>
      <c r="K21" s="301"/>
      <c r="L21" s="301"/>
      <c r="M21" s="301"/>
      <c r="N21" s="301"/>
      <c r="O21" s="301"/>
      <c r="P21" s="303"/>
      <c r="Q21" s="301"/>
      <c r="R21" s="301"/>
      <c r="S21" s="301"/>
      <c r="T21" s="301"/>
    </row>
    <row r="22" spans="1:20" ht="11.1" customHeight="1">
      <c r="A22" s="304"/>
      <c r="B22" s="304"/>
      <c r="C22" s="304"/>
      <c r="D22" s="304"/>
      <c r="E22" s="304"/>
      <c r="F22" s="304"/>
      <c r="G22" s="304"/>
      <c r="H22" s="305"/>
      <c r="I22" s="305"/>
      <c r="J22" s="306"/>
      <c r="K22" s="306"/>
      <c r="L22" s="306"/>
      <c r="M22" s="306"/>
      <c r="N22" s="306"/>
      <c r="O22" s="306"/>
      <c r="P22" s="306"/>
      <c r="Q22" s="306"/>
      <c r="R22" s="306"/>
      <c r="S22" s="306"/>
      <c r="T22" s="306"/>
    </row>
  </sheetData>
  <mergeCells count="72">
    <mergeCell ref="H6:I6"/>
    <mergeCell ref="J6:M6"/>
    <mergeCell ref="N6:T6"/>
    <mergeCell ref="B7:G7"/>
    <mergeCell ref="A1:T1"/>
    <mergeCell ref="A2:G2"/>
    <mergeCell ref="A3:G3"/>
    <mergeCell ref="H3:T3"/>
    <mergeCell ref="A4:G4"/>
    <mergeCell ref="H4:I4"/>
    <mergeCell ref="J4:M4"/>
    <mergeCell ref="N4:T4"/>
    <mergeCell ref="J7:M7"/>
    <mergeCell ref="N7:P7"/>
    <mergeCell ref="R7:T7"/>
    <mergeCell ref="B8:G8"/>
    <mergeCell ref="J8:M8"/>
    <mergeCell ref="N8:P8"/>
    <mergeCell ref="R8:T8"/>
    <mergeCell ref="B9:G9"/>
    <mergeCell ref="H9:T9"/>
    <mergeCell ref="B10:G10"/>
    <mergeCell ref="H10:T10"/>
    <mergeCell ref="A11:A21"/>
    <mergeCell ref="B11:G11"/>
    <mergeCell ref="H11:T11"/>
    <mergeCell ref="B12:C21"/>
    <mergeCell ref="D12:E12"/>
    <mergeCell ref="F12:G12"/>
    <mergeCell ref="A5:A10"/>
    <mergeCell ref="B5:G5"/>
    <mergeCell ref="H5:I5"/>
    <mergeCell ref="J5:M5"/>
    <mergeCell ref="N5:T5"/>
    <mergeCell ref="B6:G6"/>
    <mergeCell ref="H12:O12"/>
    <mergeCell ref="P12:T12"/>
    <mergeCell ref="D13:E16"/>
    <mergeCell ref="F13:G13"/>
    <mergeCell ref="H13:O13"/>
    <mergeCell ref="P13:T13"/>
    <mergeCell ref="F14:G14"/>
    <mergeCell ref="H14:O14"/>
    <mergeCell ref="P14:T14"/>
    <mergeCell ref="F15:G15"/>
    <mergeCell ref="H15:O15"/>
    <mergeCell ref="P15:T15"/>
    <mergeCell ref="F16:G16"/>
    <mergeCell ref="H16:O16"/>
    <mergeCell ref="P16:T16"/>
    <mergeCell ref="D17:E20"/>
    <mergeCell ref="F17:G17"/>
    <mergeCell ref="H17:O17"/>
    <mergeCell ref="P17:T17"/>
    <mergeCell ref="F18:G18"/>
    <mergeCell ref="F20:G20"/>
    <mergeCell ref="H20:O20"/>
    <mergeCell ref="P20:T20"/>
    <mergeCell ref="H18:O18"/>
    <mergeCell ref="P18:T18"/>
    <mergeCell ref="F19:G19"/>
    <mergeCell ref="H19:O19"/>
    <mergeCell ref="P19:T19"/>
    <mergeCell ref="D21:E21"/>
    <mergeCell ref="F21:G21"/>
    <mergeCell ref="H21:O21"/>
    <mergeCell ref="P21:T21"/>
    <mergeCell ref="A22:G22"/>
    <mergeCell ref="H22:I22"/>
    <mergeCell ref="J22:K22"/>
    <mergeCell ref="L22:O22"/>
    <mergeCell ref="P22:T22"/>
  </mergeCells>
  <phoneticPr fontId="30" type="noConversion"/>
  <pageMargins left="0.31496062992125984" right="0.31496062992125984" top="0.35433070866141736" bottom="0.35433070866141736"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workbookViewId="0">
      <selection activeCell="A2" sqref="A2:G2"/>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7.6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8.875" style="1"/>
    <col min="18" max="18" width="7.5" style="1" customWidth="1"/>
    <col min="19" max="19" width="9" style="1" hidden="1" customWidth="1"/>
    <col min="20" max="20" width="5.125" style="1" customWidth="1"/>
    <col min="21" max="16384" width="8.875" style="1"/>
  </cols>
  <sheetData>
    <row r="1" spans="1:20" ht="42" customHeight="1">
      <c r="A1" s="308" t="s">
        <v>154</v>
      </c>
      <c r="B1" s="308"/>
      <c r="C1" s="308"/>
      <c r="D1" s="308"/>
      <c r="E1" s="308"/>
      <c r="F1" s="308"/>
      <c r="G1" s="308"/>
      <c r="H1" s="308"/>
      <c r="I1" s="308"/>
      <c r="J1" s="308"/>
      <c r="K1" s="308"/>
      <c r="L1" s="308"/>
      <c r="M1" s="308"/>
      <c r="N1" s="308"/>
      <c r="O1" s="308"/>
      <c r="P1" s="308"/>
      <c r="Q1" s="308"/>
      <c r="R1" s="308"/>
      <c r="S1" s="308"/>
      <c r="T1" s="308"/>
    </row>
    <row r="2" spans="1:20" ht="15" customHeight="1">
      <c r="A2" s="309" t="s">
        <v>433</v>
      </c>
      <c r="B2" s="309"/>
      <c r="C2" s="309"/>
      <c r="D2" s="309"/>
      <c r="E2" s="309"/>
      <c r="F2" s="309"/>
      <c r="G2" s="309"/>
      <c r="H2" s="2"/>
      <c r="I2" s="2"/>
      <c r="J2" s="2"/>
      <c r="K2" s="2"/>
      <c r="L2" s="2"/>
      <c r="M2" s="2"/>
      <c r="N2" s="2"/>
      <c r="O2" s="2"/>
      <c r="P2" s="2"/>
      <c r="Q2" s="2"/>
      <c r="R2" s="2"/>
      <c r="S2" s="2"/>
      <c r="T2" s="4" t="s">
        <v>2</v>
      </c>
    </row>
    <row r="3" spans="1:20" ht="56.1" customHeight="1">
      <c r="A3" s="310" t="s">
        <v>155</v>
      </c>
      <c r="B3" s="310"/>
      <c r="C3" s="310"/>
      <c r="D3" s="310"/>
      <c r="E3" s="310"/>
      <c r="F3" s="310"/>
      <c r="G3" s="310"/>
      <c r="H3" s="311" t="s">
        <v>398</v>
      </c>
      <c r="I3" s="310"/>
      <c r="J3" s="310"/>
      <c r="K3" s="310"/>
      <c r="L3" s="310"/>
      <c r="M3" s="310"/>
      <c r="N3" s="310"/>
      <c r="O3" s="310"/>
      <c r="P3" s="310"/>
      <c r="Q3" s="310"/>
      <c r="R3" s="310"/>
      <c r="S3" s="310"/>
      <c r="T3" s="310"/>
    </row>
    <row r="4" spans="1:20" ht="18.95" customHeight="1">
      <c r="A4" s="310" t="s">
        <v>156</v>
      </c>
      <c r="B4" s="310"/>
      <c r="C4" s="310"/>
      <c r="D4" s="310"/>
      <c r="E4" s="310"/>
      <c r="F4" s="310"/>
      <c r="G4" s="310"/>
      <c r="H4" s="311" t="s">
        <v>345</v>
      </c>
      <c r="I4" s="310"/>
      <c r="J4" s="310" t="s">
        <v>157</v>
      </c>
      <c r="K4" s="310"/>
      <c r="L4" s="310"/>
      <c r="M4" s="310"/>
      <c r="N4" s="312" t="s">
        <v>399</v>
      </c>
      <c r="O4" s="310"/>
      <c r="P4" s="310"/>
      <c r="Q4" s="310"/>
      <c r="R4" s="310"/>
      <c r="S4" s="310"/>
      <c r="T4" s="310"/>
    </row>
    <row r="5" spans="1:20" ht="18.95" customHeight="1">
      <c r="A5" s="301" t="s">
        <v>158</v>
      </c>
      <c r="B5" s="301" t="s">
        <v>159</v>
      </c>
      <c r="C5" s="301"/>
      <c r="D5" s="301"/>
      <c r="E5" s="301"/>
      <c r="F5" s="301"/>
      <c r="G5" s="301"/>
      <c r="H5" s="302" t="s">
        <v>362</v>
      </c>
      <c r="I5" s="301"/>
      <c r="J5" s="301" t="s">
        <v>160</v>
      </c>
      <c r="K5" s="301"/>
      <c r="L5" s="301"/>
      <c r="M5" s="301"/>
      <c r="N5" s="302" t="s">
        <v>361</v>
      </c>
      <c r="O5" s="301"/>
      <c r="P5" s="301"/>
      <c r="Q5" s="301"/>
      <c r="R5" s="301"/>
      <c r="S5" s="301"/>
      <c r="T5" s="301"/>
    </row>
    <row r="6" spans="1:20" ht="18.95" customHeight="1">
      <c r="A6" s="301"/>
      <c r="B6" s="301" t="s">
        <v>161</v>
      </c>
      <c r="C6" s="301"/>
      <c r="D6" s="301"/>
      <c r="E6" s="301"/>
      <c r="F6" s="301"/>
      <c r="G6" s="301"/>
      <c r="H6" s="302" t="s">
        <v>347</v>
      </c>
      <c r="I6" s="301"/>
      <c r="J6" s="301" t="s">
        <v>162</v>
      </c>
      <c r="K6" s="301"/>
      <c r="L6" s="301"/>
      <c r="M6" s="301"/>
      <c r="N6" s="302" t="s">
        <v>400</v>
      </c>
      <c r="O6" s="301"/>
      <c r="P6" s="301"/>
      <c r="Q6" s="301"/>
      <c r="R6" s="301"/>
      <c r="S6" s="301"/>
      <c r="T6" s="301"/>
    </row>
    <row r="7" spans="1:20" ht="30.95" customHeight="1">
      <c r="A7" s="301"/>
      <c r="B7" s="301" t="s">
        <v>163</v>
      </c>
      <c r="C7" s="301"/>
      <c r="D7" s="301"/>
      <c r="E7" s="301"/>
      <c r="F7" s="301"/>
      <c r="G7" s="301"/>
      <c r="H7" s="183" t="s">
        <v>164</v>
      </c>
      <c r="I7" s="183">
        <v>33.630000000000003</v>
      </c>
      <c r="J7" s="301" t="s">
        <v>165</v>
      </c>
      <c r="K7" s="301"/>
      <c r="L7" s="301"/>
      <c r="M7" s="301"/>
      <c r="N7" s="301"/>
      <c r="O7" s="301"/>
      <c r="P7" s="301"/>
      <c r="Q7" s="183" t="s">
        <v>17</v>
      </c>
      <c r="R7" s="301"/>
      <c r="S7" s="301"/>
      <c r="T7" s="301"/>
    </row>
    <row r="8" spans="1:20" ht="18.95" customHeight="1">
      <c r="A8" s="301"/>
      <c r="B8" s="301" t="s">
        <v>166</v>
      </c>
      <c r="C8" s="301"/>
      <c r="D8" s="301"/>
      <c r="E8" s="301"/>
      <c r="F8" s="301"/>
      <c r="G8" s="301"/>
      <c r="H8" s="183" t="s">
        <v>118</v>
      </c>
      <c r="I8" s="183">
        <v>33.630000000000003</v>
      </c>
      <c r="J8" s="301" t="s">
        <v>167</v>
      </c>
      <c r="K8" s="301"/>
      <c r="L8" s="301"/>
      <c r="M8" s="301"/>
      <c r="N8" s="301">
        <v>33.630000000000003</v>
      </c>
      <c r="O8" s="301"/>
      <c r="P8" s="301"/>
      <c r="Q8" s="183" t="s">
        <v>168</v>
      </c>
      <c r="R8" s="301">
        <v>33.630000000000003</v>
      </c>
      <c r="S8" s="301"/>
      <c r="T8" s="301"/>
    </row>
    <row r="9" spans="1:20" ht="146.44999999999999" customHeight="1">
      <c r="A9" s="301"/>
      <c r="B9" s="301" t="s">
        <v>169</v>
      </c>
      <c r="C9" s="301"/>
      <c r="D9" s="301"/>
      <c r="E9" s="301"/>
      <c r="F9" s="301"/>
      <c r="G9" s="301"/>
      <c r="H9" s="302" t="s">
        <v>401</v>
      </c>
      <c r="I9" s="301"/>
      <c r="J9" s="301"/>
      <c r="K9" s="301"/>
      <c r="L9" s="301"/>
      <c r="M9" s="301"/>
      <c r="N9" s="301"/>
      <c r="O9" s="301"/>
      <c r="P9" s="301"/>
      <c r="Q9" s="301"/>
      <c r="R9" s="301"/>
      <c r="S9" s="301"/>
      <c r="T9" s="301"/>
    </row>
    <row r="10" spans="1:20" ht="62.1" customHeight="1">
      <c r="A10" s="301"/>
      <c r="B10" s="301" t="s">
        <v>170</v>
      </c>
      <c r="C10" s="301"/>
      <c r="D10" s="301"/>
      <c r="E10" s="301"/>
      <c r="F10" s="301"/>
      <c r="G10" s="301"/>
      <c r="H10" s="302" t="s">
        <v>402</v>
      </c>
      <c r="I10" s="301"/>
      <c r="J10" s="301"/>
      <c r="K10" s="301"/>
      <c r="L10" s="301"/>
      <c r="M10" s="301"/>
      <c r="N10" s="301"/>
      <c r="O10" s="301"/>
      <c r="P10" s="301"/>
      <c r="Q10" s="301"/>
      <c r="R10" s="301"/>
      <c r="S10" s="301"/>
      <c r="T10" s="301"/>
    </row>
    <row r="11" spans="1:20" ht="18.95" customHeight="1">
      <c r="A11" s="301" t="s">
        <v>171</v>
      </c>
      <c r="B11" s="301" t="s">
        <v>172</v>
      </c>
      <c r="C11" s="301"/>
      <c r="D11" s="301"/>
      <c r="E11" s="301"/>
      <c r="F11" s="301"/>
      <c r="G11" s="301"/>
      <c r="H11" s="301"/>
      <c r="I11" s="301"/>
      <c r="J11" s="301"/>
      <c r="K11" s="301"/>
      <c r="L11" s="301"/>
      <c r="M11" s="301"/>
      <c r="N11" s="301"/>
      <c r="O11" s="301"/>
      <c r="P11" s="301"/>
      <c r="Q11" s="301"/>
      <c r="R11" s="301"/>
      <c r="S11" s="301"/>
      <c r="T11" s="301"/>
    </row>
    <row r="12" spans="1:20" ht="18.95" customHeight="1">
      <c r="A12" s="301"/>
      <c r="B12" s="301" t="s">
        <v>173</v>
      </c>
      <c r="C12" s="301"/>
      <c r="D12" s="301" t="s">
        <v>174</v>
      </c>
      <c r="E12" s="301"/>
      <c r="F12" s="301" t="s">
        <v>175</v>
      </c>
      <c r="G12" s="301"/>
      <c r="H12" s="301" t="s">
        <v>176</v>
      </c>
      <c r="I12" s="301"/>
      <c r="J12" s="301"/>
      <c r="K12" s="301"/>
      <c r="L12" s="301"/>
      <c r="M12" s="301"/>
      <c r="N12" s="301"/>
      <c r="O12" s="301"/>
      <c r="P12" s="301" t="s">
        <v>177</v>
      </c>
      <c r="Q12" s="301"/>
      <c r="R12" s="301"/>
      <c r="S12" s="301"/>
      <c r="T12" s="301"/>
    </row>
    <row r="13" spans="1:20" ht="18.95" customHeight="1">
      <c r="A13" s="301"/>
      <c r="B13" s="301"/>
      <c r="C13" s="301"/>
      <c r="D13" s="301" t="s">
        <v>178</v>
      </c>
      <c r="E13" s="301"/>
      <c r="F13" s="301" t="s">
        <v>179</v>
      </c>
      <c r="G13" s="301"/>
      <c r="H13" s="302" t="s">
        <v>403</v>
      </c>
      <c r="I13" s="301"/>
      <c r="J13" s="301"/>
      <c r="K13" s="301"/>
      <c r="L13" s="301"/>
      <c r="M13" s="301"/>
      <c r="N13" s="301"/>
      <c r="O13" s="301"/>
      <c r="P13" s="303">
        <v>1</v>
      </c>
      <c r="Q13" s="301"/>
      <c r="R13" s="301"/>
      <c r="S13" s="301"/>
      <c r="T13" s="301"/>
    </row>
    <row r="14" spans="1:20" ht="31.5" customHeight="1">
      <c r="A14" s="301"/>
      <c r="B14" s="301"/>
      <c r="C14" s="301"/>
      <c r="D14" s="301"/>
      <c r="E14" s="301"/>
      <c r="F14" s="301" t="s">
        <v>180</v>
      </c>
      <c r="G14" s="301"/>
      <c r="H14" s="302" t="s">
        <v>405</v>
      </c>
      <c r="I14" s="301"/>
      <c r="J14" s="301"/>
      <c r="K14" s="301"/>
      <c r="L14" s="301"/>
      <c r="M14" s="301"/>
      <c r="N14" s="301"/>
      <c r="O14" s="301"/>
      <c r="P14" s="303">
        <v>1</v>
      </c>
      <c r="Q14" s="301"/>
      <c r="R14" s="301"/>
      <c r="S14" s="301"/>
      <c r="T14" s="301"/>
    </row>
    <row r="15" spans="1:20" ht="33" customHeight="1">
      <c r="A15" s="301"/>
      <c r="B15" s="301"/>
      <c r="C15" s="301"/>
      <c r="D15" s="301"/>
      <c r="E15" s="301"/>
      <c r="F15" s="301" t="s">
        <v>181</v>
      </c>
      <c r="G15" s="301"/>
      <c r="H15" s="302" t="s">
        <v>404</v>
      </c>
      <c r="I15" s="301"/>
      <c r="J15" s="301"/>
      <c r="K15" s="301"/>
      <c r="L15" s="301"/>
      <c r="M15" s="301"/>
      <c r="N15" s="301"/>
      <c r="O15" s="301"/>
      <c r="P15" s="303">
        <v>1</v>
      </c>
      <c r="Q15" s="301"/>
      <c r="R15" s="301"/>
      <c r="S15" s="301"/>
      <c r="T15" s="301"/>
    </row>
    <row r="16" spans="1:20" ht="18.95" customHeight="1">
      <c r="A16" s="301"/>
      <c r="B16" s="301"/>
      <c r="C16" s="301"/>
      <c r="D16" s="301"/>
      <c r="E16" s="301"/>
      <c r="F16" s="301" t="s">
        <v>182</v>
      </c>
      <c r="G16" s="301"/>
      <c r="H16" s="302" t="s">
        <v>406</v>
      </c>
      <c r="I16" s="301"/>
      <c r="J16" s="301"/>
      <c r="K16" s="301"/>
      <c r="L16" s="301"/>
      <c r="M16" s="301"/>
      <c r="N16" s="301"/>
      <c r="O16" s="301"/>
      <c r="P16" s="307" t="s">
        <v>407</v>
      </c>
      <c r="Q16" s="301"/>
      <c r="R16" s="301"/>
      <c r="S16" s="301"/>
      <c r="T16" s="301"/>
    </row>
    <row r="17" spans="1:20" ht="18.95" customHeight="1">
      <c r="A17" s="301"/>
      <c r="B17" s="301"/>
      <c r="C17" s="301"/>
      <c r="D17" s="301" t="s">
        <v>183</v>
      </c>
      <c r="E17" s="301"/>
      <c r="F17" s="301" t="s">
        <v>184</v>
      </c>
      <c r="G17" s="301"/>
      <c r="H17" s="302" t="s">
        <v>384</v>
      </c>
      <c r="I17" s="301"/>
      <c r="J17" s="301"/>
      <c r="K17" s="301"/>
      <c r="L17" s="301"/>
      <c r="M17" s="301"/>
      <c r="N17" s="301"/>
      <c r="O17" s="301"/>
      <c r="P17" s="307" t="s">
        <v>384</v>
      </c>
      <c r="Q17" s="301"/>
      <c r="R17" s="301"/>
      <c r="S17" s="301"/>
      <c r="T17" s="301"/>
    </row>
    <row r="18" spans="1:20" ht="29.1" customHeight="1">
      <c r="A18" s="301"/>
      <c r="B18" s="301"/>
      <c r="C18" s="301"/>
      <c r="D18" s="301"/>
      <c r="E18" s="301"/>
      <c r="F18" s="301" t="s">
        <v>185</v>
      </c>
      <c r="G18" s="301"/>
      <c r="H18" s="302" t="s">
        <v>408</v>
      </c>
      <c r="I18" s="301"/>
      <c r="J18" s="301"/>
      <c r="K18" s="301"/>
      <c r="L18" s="301"/>
      <c r="M18" s="301"/>
      <c r="N18" s="301"/>
      <c r="O18" s="301"/>
      <c r="P18" s="307" t="s">
        <v>409</v>
      </c>
      <c r="Q18" s="301"/>
      <c r="R18" s="301"/>
      <c r="S18" s="301"/>
      <c r="T18" s="301"/>
    </row>
    <row r="19" spans="1:20" ht="30.95" customHeight="1">
      <c r="A19" s="301"/>
      <c r="B19" s="301"/>
      <c r="C19" s="301"/>
      <c r="D19" s="301"/>
      <c r="E19" s="301"/>
      <c r="F19" s="301" t="s">
        <v>186</v>
      </c>
      <c r="G19" s="301"/>
      <c r="H19" s="302" t="s">
        <v>410</v>
      </c>
      <c r="I19" s="301"/>
      <c r="J19" s="301"/>
      <c r="K19" s="301"/>
      <c r="L19" s="301"/>
      <c r="M19" s="301"/>
      <c r="N19" s="301"/>
      <c r="O19" s="301"/>
      <c r="P19" s="302" t="s">
        <v>411</v>
      </c>
      <c r="Q19" s="301"/>
      <c r="R19" s="301"/>
      <c r="S19" s="301"/>
      <c r="T19" s="301"/>
    </row>
    <row r="20" spans="1:20" ht="36" customHeight="1">
      <c r="A20" s="301"/>
      <c r="B20" s="301"/>
      <c r="C20" s="301"/>
      <c r="D20" s="301"/>
      <c r="E20" s="301"/>
      <c r="F20" s="301" t="s">
        <v>187</v>
      </c>
      <c r="G20" s="301"/>
      <c r="H20" s="302" t="s">
        <v>412</v>
      </c>
      <c r="I20" s="301"/>
      <c r="J20" s="301"/>
      <c r="K20" s="301"/>
      <c r="L20" s="301"/>
      <c r="M20" s="301"/>
      <c r="N20" s="301"/>
      <c r="O20" s="301"/>
      <c r="P20" s="307" t="s">
        <v>413</v>
      </c>
      <c r="Q20" s="301"/>
      <c r="R20" s="301"/>
      <c r="S20" s="301"/>
      <c r="T20" s="301"/>
    </row>
    <row r="21" spans="1:20" ht="30" customHeight="1">
      <c r="A21" s="301"/>
      <c r="B21" s="301"/>
      <c r="C21" s="301"/>
      <c r="D21" s="301" t="s">
        <v>188</v>
      </c>
      <c r="E21" s="301"/>
      <c r="F21" s="301" t="s">
        <v>189</v>
      </c>
      <c r="G21" s="301"/>
      <c r="H21" s="302" t="s">
        <v>412</v>
      </c>
      <c r="I21" s="301"/>
      <c r="J21" s="301"/>
      <c r="K21" s="301"/>
      <c r="L21" s="301"/>
      <c r="M21" s="301"/>
      <c r="N21" s="301"/>
      <c r="O21" s="301"/>
      <c r="P21" s="303"/>
      <c r="Q21" s="301"/>
      <c r="R21" s="301"/>
      <c r="S21" s="301"/>
      <c r="T21" s="301"/>
    </row>
    <row r="22" spans="1:20" ht="11.1" customHeight="1">
      <c r="A22" s="304"/>
      <c r="B22" s="304"/>
      <c r="C22" s="304"/>
      <c r="D22" s="304"/>
      <c r="E22" s="304"/>
      <c r="F22" s="304"/>
      <c r="G22" s="304"/>
      <c r="H22" s="305"/>
      <c r="I22" s="305"/>
      <c r="J22" s="306"/>
      <c r="K22" s="306"/>
      <c r="L22" s="306"/>
      <c r="M22" s="306"/>
      <c r="N22" s="306"/>
      <c r="O22" s="306"/>
      <c r="P22" s="306"/>
      <c r="Q22" s="306"/>
      <c r="R22" s="306"/>
      <c r="S22" s="306"/>
      <c r="T22" s="306"/>
    </row>
  </sheetData>
  <mergeCells count="72">
    <mergeCell ref="H6:I6"/>
    <mergeCell ref="J6:M6"/>
    <mergeCell ref="N6:T6"/>
    <mergeCell ref="B7:G7"/>
    <mergeCell ref="A1:T1"/>
    <mergeCell ref="A2:G2"/>
    <mergeCell ref="A3:G3"/>
    <mergeCell ref="H3:T3"/>
    <mergeCell ref="A4:G4"/>
    <mergeCell ref="H4:I4"/>
    <mergeCell ref="J4:M4"/>
    <mergeCell ref="N4:T4"/>
    <mergeCell ref="J7:M7"/>
    <mergeCell ref="N7:P7"/>
    <mergeCell ref="R7:T7"/>
    <mergeCell ref="B8:G8"/>
    <mergeCell ref="J8:M8"/>
    <mergeCell ref="N8:P8"/>
    <mergeCell ref="R8:T8"/>
    <mergeCell ref="B9:G9"/>
    <mergeCell ref="H9:T9"/>
    <mergeCell ref="B10:G10"/>
    <mergeCell ref="H10:T10"/>
    <mergeCell ref="A11:A21"/>
    <mergeCell ref="B11:G11"/>
    <mergeCell ref="H11:T11"/>
    <mergeCell ref="B12:C21"/>
    <mergeCell ref="D12:E12"/>
    <mergeCell ref="F12:G12"/>
    <mergeCell ref="A5:A10"/>
    <mergeCell ref="B5:G5"/>
    <mergeCell ref="H5:I5"/>
    <mergeCell ref="J5:M5"/>
    <mergeCell ref="N5:T5"/>
    <mergeCell ref="B6:G6"/>
    <mergeCell ref="H12:O12"/>
    <mergeCell ref="P12:T12"/>
    <mergeCell ref="D13:E16"/>
    <mergeCell ref="F13:G13"/>
    <mergeCell ref="H13:O13"/>
    <mergeCell ref="P13:T13"/>
    <mergeCell ref="F14:G14"/>
    <mergeCell ref="H14:O14"/>
    <mergeCell ref="P14:T14"/>
    <mergeCell ref="F15:G15"/>
    <mergeCell ref="H15:O15"/>
    <mergeCell ref="P15:T15"/>
    <mergeCell ref="F16:G16"/>
    <mergeCell ref="H16:O16"/>
    <mergeCell ref="P16:T16"/>
    <mergeCell ref="D17:E20"/>
    <mergeCell ref="F17:G17"/>
    <mergeCell ref="H17:O17"/>
    <mergeCell ref="P17:T17"/>
    <mergeCell ref="F18:G18"/>
    <mergeCell ref="F20:G20"/>
    <mergeCell ref="H20:O20"/>
    <mergeCell ref="P20:T20"/>
    <mergeCell ref="H18:O18"/>
    <mergeCell ref="P18:T18"/>
    <mergeCell ref="F19:G19"/>
    <mergeCell ref="H19:O19"/>
    <mergeCell ref="P19:T19"/>
    <mergeCell ref="D21:E21"/>
    <mergeCell ref="F21:G21"/>
    <mergeCell ref="H21:O21"/>
    <mergeCell ref="P21:T21"/>
    <mergeCell ref="A22:G22"/>
    <mergeCell ref="H22:I22"/>
    <mergeCell ref="J22:K22"/>
    <mergeCell ref="L22:O22"/>
    <mergeCell ref="P22:T22"/>
  </mergeCells>
  <phoneticPr fontId="30" type="noConversion"/>
  <pageMargins left="0.31496062992125984" right="0.31496062992125984" top="0.35433070866141736" bottom="0.35433070866141736"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workbookViewId="0">
      <selection activeCell="A2" sqref="A2:G2"/>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8.875" style="1"/>
    <col min="18" max="18" width="7.5" style="1" customWidth="1"/>
    <col min="19" max="19" width="9" style="1" hidden="1" customWidth="1"/>
    <col min="20" max="20" width="5.125" style="1" customWidth="1"/>
    <col min="21" max="16384" width="8.875" style="1"/>
  </cols>
  <sheetData>
    <row r="1" spans="1:20" ht="42" customHeight="1">
      <c r="A1" s="308" t="s">
        <v>154</v>
      </c>
      <c r="B1" s="308"/>
      <c r="C1" s="308"/>
      <c r="D1" s="308"/>
      <c r="E1" s="308"/>
      <c r="F1" s="308"/>
      <c r="G1" s="308"/>
      <c r="H1" s="308"/>
      <c r="I1" s="308"/>
      <c r="J1" s="308"/>
      <c r="K1" s="308"/>
      <c r="L1" s="308"/>
      <c r="M1" s="308"/>
      <c r="N1" s="308"/>
      <c r="O1" s="308"/>
      <c r="P1" s="308"/>
      <c r="Q1" s="308"/>
      <c r="R1" s="308"/>
      <c r="S1" s="308"/>
      <c r="T1" s="308"/>
    </row>
    <row r="2" spans="1:20" ht="15" customHeight="1">
      <c r="A2" s="309" t="s">
        <v>434</v>
      </c>
      <c r="B2" s="309"/>
      <c r="C2" s="309"/>
      <c r="D2" s="309"/>
      <c r="E2" s="309"/>
      <c r="F2" s="309"/>
      <c r="G2" s="309"/>
      <c r="H2" s="2"/>
      <c r="I2" s="2"/>
      <c r="J2" s="2"/>
      <c r="K2" s="2"/>
      <c r="L2" s="2"/>
      <c r="M2" s="2"/>
      <c r="N2" s="2"/>
      <c r="O2" s="2"/>
      <c r="P2" s="2"/>
      <c r="Q2" s="2"/>
      <c r="R2" s="2"/>
      <c r="S2" s="2"/>
      <c r="T2" s="4" t="s">
        <v>2</v>
      </c>
    </row>
    <row r="3" spans="1:20" ht="18.95" customHeight="1">
      <c r="A3" s="310" t="s">
        <v>155</v>
      </c>
      <c r="B3" s="310"/>
      <c r="C3" s="310"/>
      <c r="D3" s="310"/>
      <c r="E3" s="310"/>
      <c r="F3" s="310"/>
      <c r="G3" s="310"/>
      <c r="H3" s="311" t="s">
        <v>359</v>
      </c>
      <c r="I3" s="310"/>
      <c r="J3" s="310"/>
      <c r="K3" s="310"/>
      <c r="L3" s="310"/>
      <c r="M3" s="310"/>
      <c r="N3" s="310"/>
      <c r="O3" s="310"/>
      <c r="P3" s="310"/>
      <c r="Q3" s="310"/>
      <c r="R3" s="310"/>
      <c r="S3" s="310"/>
      <c r="T3" s="310"/>
    </row>
    <row r="4" spans="1:20" ht="18.95" customHeight="1">
      <c r="A4" s="310" t="s">
        <v>156</v>
      </c>
      <c r="B4" s="310"/>
      <c r="C4" s="310"/>
      <c r="D4" s="310"/>
      <c r="E4" s="310"/>
      <c r="F4" s="310"/>
      <c r="G4" s="310"/>
      <c r="H4" s="311" t="s">
        <v>345</v>
      </c>
      <c r="I4" s="310"/>
      <c r="J4" s="310" t="s">
        <v>157</v>
      </c>
      <c r="K4" s="310"/>
      <c r="L4" s="310"/>
      <c r="M4" s="310"/>
      <c r="N4" s="312" t="s">
        <v>431</v>
      </c>
      <c r="O4" s="310"/>
      <c r="P4" s="310"/>
      <c r="Q4" s="310"/>
      <c r="R4" s="310"/>
      <c r="S4" s="310"/>
      <c r="T4" s="310"/>
    </row>
    <row r="5" spans="1:20" ht="18.95" customHeight="1">
      <c r="A5" s="301" t="s">
        <v>158</v>
      </c>
      <c r="B5" s="301" t="s">
        <v>159</v>
      </c>
      <c r="C5" s="301"/>
      <c r="D5" s="301"/>
      <c r="E5" s="301"/>
      <c r="F5" s="301"/>
      <c r="G5" s="301"/>
      <c r="H5" s="302" t="s">
        <v>362</v>
      </c>
      <c r="I5" s="301"/>
      <c r="J5" s="301" t="s">
        <v>160</v>
      </c>
      <c r="K5" s="301"/>
      <c r="L5" s="301"/>
      <c r="M5" s="301"/>
      <c r="N5" s="302" t="s">
        <v>429</v>
      </c>
      <c r="O5" s="301"/>
      <c r="P5" s="301"/>
      <c r="Q5" s="301"/>
      <c r="R5" s="301"/>
      <c r="S5" s="301"/>
      <c r="T5" s="301"/>
    </row>
    <row r="6" spans="1:20" ht="18.95" customHeight="1">
      <c r="A6" s="301"/>
      <c r="B6" s="301" t="s">
        <v>161</v>
      </c>
      <c r="C6" s="301"/>
      <c r="D6" s="301"/>
      <c r="E6" s="301"/>
      <c r="F6" s="301"/>
      <c r="G6" s="301"/>
      <c r="H6" s="302" t="s">
        <v>347</v>
      </c>
      <c r="I6" s="301"/>
      <c r="J6" s="301" t="s">
        <v>162</v>
      </c>
      <c r="K6" s="301"/>
      <c r="L6" s="301"/>
      <c r="M6" s="301"/>
      <c r="N6" s="302" t="s">
        <v>363</v>
      </c>
      <c r="O6" s="301"/>
      <c r="P6" s="301"/>
      <c r="Q6" s="301"/>
      <c r="R6" s="301"/>
      <c r="S6" s="301"/>
      <c r="T6" s="301"/>
    </row>
    <row r="7" spans="1:20" ht="30.95" customHeight="1">
      <c r="A7" s="301"/>
      <c r="B7" s="301" t="s">
        <v>163</v>
      </c>
      <c r="C7" s="301"/>
      <c r="D7" s="301"/>
      <c r="E7" s="301"/>
      <c r="F7" s="301"/>
      <c r="G7" s="301"/>
      <c r="H7" s="182" t="s">
        <v>164</v>
      </c>
      <c r="I7" s="182">
        <v>117.68</v>
      </c>
      <c r="J7" s="301" t="s">
        <v>165</v>
      </c>
      <c r="K7" s="301"/>
      <c r="L7" s="301"/>
      <c r="M7" s="301"/>
      <c r="N7" s="301"/>
      <c r="O7" s="301"/>
      <c r="P7" s="301"/>
      <c r="Q7" s="182" t="s">
        <v>17</v>
      </c>
      <c r="R7" s="301"/>
      <c r="S7" s="301"/>
      <c r="T7" s="301"/>
    </row>
    <row r="8" spans="1:20" ht="18.95" customHeight="1">
      <c r="A8" s="301"/>
      <c r="B8" s="301" t="s">
        <v>166</v>
      </c>
      <c r="C8" s="301"/>
      <c r="D8" s="301"/>
      <c r="E8" s="301"/>
      <c r="F8" s="301"/>
      <c r="G8" s="301"/>
      <c r="H8" s="182" t="s">
        <v>118</v>
      </c>
      <c r="I8" s="182">
        <v>117.68</v>
      </c>
      <c r="J8" s="301" t="s">
        <v>167</v>
      </c>
      <c r="K8" s="301"/>
      <c r="L8" s="301"/>
      <c r="M8" s="301"/>
      <c r="N8" s="301">
        <v>117.68</v>
      </c>
      <c r="O8" s="301"/>
      <c r="P8" s="301"/>
      <c r="Q8" s="182" t="s">
        <v>168</v>
      </c>
      <c r="R8" s="301">
        <v>117.68</v>
      </c>
      <c r="S8" s="301"/>
      <c r="T8" s="301"/>
    </row>
    <row r="9" spans="1:20" ht="146.44999999999999" customHeight="1">
      <c r="A9" s="301"/>
      <c r="B9" s="301" t="s">
        <v>169</v>
      </c>
      <c r="C9" s="301"/>
      <c r="D9" s="301"/>
      <c r="E9" s="301"/>
      <c r="F9" s="301"/>
      <c r="G9" s="301"/>
      <c r="H9" s="302" t="s">
        <v>360</v>
      </c>
      <c r="I9" s="301"/>
      <c r="J9" s="301"/>
      <c r="K9" s="301"/>
      <c r="L9" s="301"/>
      <c r="M9" s="301"/>
      <c r="N9" s="301"/>
      <c r="O9" s="301"/>
      <c r="P9" s="301"/>
      <c r="Q9" s="301"/>
      <c r="R9" s="301"/>
      <c r="S9" s="301"/>
      <c r="T9" s="301"/>
    </row>
    <row r="10" spans="1:20" ht="62.1" customHeight="1">
      <c r="A10" s="301"/>
      <c r="B10" s="301" t="s">
        <v>170</v>
      </c>
      <c r="C10" s="301"/>
      <c r="D10" s="301"/>
      <c r="E10" s="301"/>
      <c r="F10" s="301"/>
      <c r="G10" s="301"/>
      <c r="H10" s="302" t="s">
        <v>364</v>
      </c>
      <c r="I10" s="301"/>
      <c r="J10" s="301"/>
      <c r="K10" s="301"/>
      <c r="L10" s="301"/>
      <c r="M10" s="301"/>
      <c r="N10" s="301"/>
      <c r="O10" s="301"/>
      <c r="P10" s="301"/>
      <c r="Q10" s="301"/>
      <c r="R10" s="301"/>
      <c r="S10" s="301"/>
      <c r="T10" s="301"/>
    </row>
    <row r="11" spans="1:20" ht="18.95" customHeight="1">
      <c r="A11" s="301" t="s">
        <v>171</v>
      </c>
      <c r="B11" s="301" t="s">
        <v>172</v>
      </c>
      <c r="C11" s="301"/>
      <c r="D11" s="301"/>
      <c r="E11" s="301"/>
      <c r="F11" s="301"/>
      <c r="G11" s="301"/>
      <c r="H11" s="301"/>
      <c r="I11" s="301"/>
      <c r="J11" s="301"/>
      <c r="K11" s="301"/>
      <c r="L11" s="301"/>
      <c r="M11" s="301"/>
      <c r="N11" s="301"/>
      <c r="O11" s="301"/>
      <c r="P11" s="301"/>
      <c r="Q11" s="301"/>
      <c r="R11" s="301"/>
      <c r="S11" s="301"/>
      <c r="T11" s="301"/>
    </row>
    <row r="12" spans="1:20" ht="18.95" customHeight="1">
      <c r="A12" s="301"/>
      <c r="B12" s="301" t="s">
        <v>173</v>
      </c>
      <c r="C12" s="301"/>
      <c r="D12" s="301" t="s">
        <v>174</v>
      </c>
      <c r="E12" s="301"/>
      <c r="F12" s="301" t="s">
        <v>175</v>
      </c>
      <c r="G12" s="301"/>
      <c r="H12" s="301" t="s">
        <v>176</v>
      </c>
      <c r="I12" s="301"/>
      <c r="J12" s="301"/>
      <c r="K12" s="301"/>
      <c r="L12" s="301"/>
      <c r="M12" s="301"/>
      <c r="N12" s="301"/>
      <c r="O12" s="301"/>
      <c r="P12" s="301" t="s">
        <v>177</v>
      </c>
      <c r="Q12" s="301"/>
      <c r="R12" s="301"/>
      <c r="S12" s="301"/>
      <c r="T12" s="301"/>
    </row>
    <row r="13" spans="1:20" ht="18.95" customHeight="1">
      <c r="A13" s="301"/>
      <c r="B13" s="301"/>
      <c r="C13" s="301"/>
      <c r="D13" s="301" t="s">
        <v>178</v>
      </c>
      <c r="E13" s="301"/>
      <c r="F13" s="301" t="s">
        <v>179</v>
      </c>
      <c r="G13" s="301"/>
      <c r="H13" s="302" t="s">
        <v>414</v>
      </c>
      <c r="I13" s="301"/>
      <c r="J13" s="301"/>
      <c r="K13" s="301"/>
      <c r="L13" s="301"/>
      <c r="M13" s="301"/>
      <c r="N13" s="301"/>
      <c r="O13" s="301"/>
      <c r="P13" s="307" t="s">
        <v>415</v>
      </c>
      <c r="Q13" s="301"/>
      <c r="R13" s="301"/>
      <c r="S13" s="301"/>
      <c r="T13" s="301"/>
    </row>
    <row r="14" spans="1:20" ht="31.5" customHeight="1">
      <c r="A14" s="301"/>
      <c r="B14" s="301"/>
      <c r="C14" s="301"/>
      <c r="D14" s="301"/>
      <c r="E14" s="301"/>
      <c r="F14" s="301" t="s">
        <v>180</v>
      </c>
      <c r="G14" s="301"/>
      <c r="H14" s="302" t="s">
        <v>416</v>
      </c>
      <c r="I14" s="301"/>
      <c r="J14" s="301"/>
      <c r="K14" s="301"/>
      <c r="L14" s="301"/>
      <c r="M14" s="301"/>
      <c r="N14" s="301"/>
      <c r="O14" s="301"/>
      <c r="P14" s="307" t="s">
        <v>417</v>
      </c>
      <c r="Q14" s="301"/>
      <c r="R14" s="301"/>
      <c r="S14" s="301"/>
      <c r="T14" s="301"/>
    </row>
    <row r="15" spans="1:20" ht="18.95" customHeight="1">
      <c r="A15" s="301"/>
      <c r="B15" s="301"/>
      <c r="C15" s="301"/>
      <c r="D15" s="301" t="s">
        <v>183</v>
      </c>
      <c r="E15" s="301"/>
      <c r="F15" s="301" t="s">
        <v>184</v>
      </c>
      <c r="G15" s="301"/>
      <c r="H15" s="302" t="s">
        <v>365</v>
      </c>
      <c r="I15" s="301"/>
      <c r="J15" s="301"/>
      <c r="K15" s="301"/>
      <c r="L15" s="301"/>
      <c r="M15" s="301"/>
      <c r="N15" s="301"/>
      <c r="O15" s="301"/>
      <c r="P15" s="307" t="s">
        <v>424</v>
      </c>
      <c r="Q15" s="301"/>
      <c r="R15" s="301"/>
      <c r="S15" s="301"/>
      <c r="T15" s="301"/>
    </row>
    <row r="16" spans="1:20" ht="29.1" customHeight="1">
      <c r="A16" s="301"/>
      <c r="B16" s="301"/>
      <c r="C16" s="301"/>
      <c r="D16" s="301"/>
      <c r="E16" s="301"/>
      <c r="F16" s="301" t="s">
        <v>185</v>
      </c>
      <c r="G16" s="301"/>
      <c r="H16" s="302" t="s">
        <v>418</v>
      </c>
      <c r="I16" s="301"/>
      <c r="J16" s="301"/>
      <c r="K16" s="301"/>
      <c r="L16" s="301"/>
      <c r="M16" s="301"/>
      <c r="N16" s="301"/>
      <c r="O16" s="301"/>
      <c r="P16" s="307" t="s">
        <v>419</v>
      </c>
      <c r="Q16" s="301"/>
      <c r="R16" s="301"/>
      <c r="S16" s="301"/>
      <c r="T16" s="301"/>
    </row>
    <row r="17" spans="1:20" ht="18.95" customHeight="1">
      <c r="A17" s="301"/>
      <c r="B17" s="301"/>
      <c r="C17" s="301"/>
      <c r="D17" s="301"/>
      <c r="E17" s="301"/>
      <c r="F17" s="301" t="s">
        <v>186</v>
      </c>
      <c r="G17" s="301"/>
      <c r="H17" s="302" t="s">
        <v>366</v>
      </c>
      <c r="I17" s="301"/>
      <c r="J17" s="301"/>
      <c r="K17" s="301"/>
      <c r="L17" s="301"/>
      <c r="M17" s="301"/>
      <c r="N17" s="301"/>
      <c r="O17" s="301"/>
      <c r="P17" s="307" t="s">
        <v>419</v>
      </c>
      <c r="Q17" s="301"/>
      <c r="R17" s="301"/>
      <c r="S17" s="301"/>
      <c r="T17" s="301"/>
    </row>
    <row r="18" spans="1:20" ht="18.95" customHeight="1">
      <c r="A18" s="301"/>
      <c r="B18" s="301"/>
      <c r="C18" s="301"/>
      <c r="D18" s="301"/>
      <c r="E18" s="301"/>
      <c r="F18" s="301" t="s">
        <v>187</v>
      </c>
      <c r="G18" s="301"/>
      <c r="H18" s="302" t="s">
        <v>420</v>
      </c>
      <c r="I18" s="301"/>
      <c r="J18" s="301"/>
      <c r="K18" s="301"/>
      <c r="L18" s="301"/>
      <c r="M18" s="301"/>
      <c r="N18" s="301"/>
      <c r="O18" s="301"/>
      <c r="P18" s="307" t="s">
        <v>421</v>
      </c>
      <c r="Q18" s="301"/>
      <c r="R18" s="301"/>
      <c r="S18" s="301"/>
      <c r="T18" s="301"/>
    </row>
    <row r="19" spans="1:20" ht="18.95" customHeight="1">
      <c r="A19" s="301"/>
      <c r="B19" s="301"/>
      <c r="C19" s="301"/>
      <c r="D19" s="301" t="s">
        <v>188</v>
      </c>
      <c r="E19" s="301"/>
      <c r="F19" s="301" t="s">
        <v>189</v>
      </c>
      <c r="G19" s="301"/>
      <c r="H19" s="302" t="s">
        <v>422</v>
      </c>
      <c r="I19" s="301"/>
      <c r="J19" s="301"/>
      <c r="K19" s="301"/>
      <c r="L19" s="301"/>
      <c r="M19" s="301"/>
      <c r="N19" s="301"/>
      <c r="O19" s="301"/>
      <c r="P19" s="307" t="s">
        <v>423</v>
      </c>
      <c r="Q19" s="301"/>
      <c r="R19" s="301"/>
      <c r="S19" s="301"/>
      <c r="T19" s="301"/>
    </row>
    <row r="20" spans="1:20" ht="11.1" customHeight="1">
      <c r="A20" s="304"/>
      <c r="B20" s="304"/>
      <c r="C20" s="304"/>
      <c r="D20" s="304"/>
      <c r="E20" s="304"/>
      <c r="F20" s="304"/>
      <c r="G20" s="304"/>
      <c r="H20" s="305"/>
      <c r="I20" s="305"/>
      <c r="J20" s="306"/>
      <c r="K20" s="306"/>
      <c r="L20" s="306"/>
      <c r="M20" s="306"/>
      <c r="N20" s="306"/>
      <c r="O20" s="306"/>
      <c r="P20" s="306"/>
      <c r="Q20" s="306"/>
      <c r="R20" s="306"/>
      <c r="S20" s="306"/>
      <c r="T20" s="306"/>
    </row>
  </sheetData>
  <mergeCells count="66">
    <mergeCell ref="D19:E19"/>
    <mergeCell ref="F19:G19"/>
    <mergeCell ref="H19:O19"/>
    <mergeCell ref="P19:T19"/>
    <mergeCell ref="A20:G20"/>
    <mergeCell ref="H20:I20"/>
    <mergeCell ref="J20:K20"/>
    <mergeCell ref="L20:O20"/>
    <mergeCell ref="P20:T20"/>
    <mergeCell ref="D15:E18"/>
    <mergeCell ref="F15:G15"/>
    <mergeCell ref="H15:O15"/>
    <mergeCell ref="P15:T15"/>
    <mergeCell ref="F16:G16"/>
    <mergeCell ref="F18:G18"/>
    <mergeCell ref="H18:O18"/>
    <mergeCell ref="P18:T18"/>
    <mergeCell ref="H16:O16"/>
    <mergeCell ref="P16:T16"/>
    <mergeCell ref="F17:G17"/>
    <mergeCell ref="H17:O17"/>
    <mergeCell ref="P17:T17"/>
    <mergeCell ref="D13:E14"/>
    <mergeCell ref="F13:G13"/>
    <mergeCell ref="H13:O13"/>
    <mergeCell ref="P13:T13"/>
    <mergeCell ref="F14:G14"/>
    <mergeCell ref="H14:O14"/>
    <mergeCell ref="P14:T14"/>
    <mergeCell ref="B10:G10"/>
    <mergeCell ref="H10:T10"/>
    <mergeCell ref="A11:A19"/>
    <mergeCell ref="B11:G11"/>
    <mergeCell ref="H11:T11"/>
    <mergeCell ref="B12:C19"/>
    <mergeCell ref="D12:E12"/>
    <mergeCell ref="F12:G12"/>
    <mergeCell ref="A5:A10"/>
    <mergeCell ref="B5:G5"/>
    <mergeCell ref="H5:I5"/>
    <mergeCell ref="J5:M5"/>
    <mergeCell ref="N5:T5"/>
    <mergeCell ref="B6:G6"/>
    <mergeCell ref="H12:O12"/>
    <mergeCell ref="P12:T12"/>
    <mergeCell ref="B8:G8"/>
    <mergeCell ref="J8:M8"/>
    <mergeCell ref="N8:P8"/>
    <mergeCell ref="R8:T8"/>
    <mergeCell ref="B9:G9"/>
    <mergeCell ref="H9:T9"/>
    <mergeCell ref="H6:I6"/>
    <mergeCell ref="J6:M6"/>
    <mergeCell ref="N6:T6"/>
    <mergeCell ref="B7:G7"/>
    <mergeCell ref="A1:T1"/>
    <mergeCell ref="A2:G2"/>
    <mergeCell ref="A3:G3"/>
    <mergeCell ref="H3:T3"/>
    <mergeCell ref="A4:G4"/>
    <mergeCell ref="H4:I4"/>
    <mergeCell ref="J4:M4"/>
    <mergeCell ref="N4:T4"/>
    <mergeCell ref="J7:M7"/>
    <mergeCell ref="N7:P7"/>
    <mergeCell ref="R7:T7"/>
  </mergeCells>
  <phoneticPr fontId="30" type="noConversion"/>
  <pageMargins left="0.31496062992125984" right="0.31496062992125984" top="0.35433070866141736" bottom="0.35433070866141736"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showZeros="0" workbookViewId="0">
      <selection activeCell="X9" sqref="X9"/>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75" style="1"/>
  </cols>
  <sheetData>
    <row r="1" spans="1:20" ht="42" customHeight="1">
      <c r="A1" s="308" t="s">
        <v>154</v>
      </c>
      <c r="B1" s="308"/>
      <c r="C1" s="308"/>
      <c r="D1" s="308"/>
      <c r="E1" s="308"/>
      <c r="F1" s="308"/>
      <c r="G1" s="308"/>
      <c r="H1" s="308"/>
      <c r="I1" s="308"/>
      <c r="J1" s="308"/>
      <c r="K1" s="308"/>
      <c r="L1" s="308"/>
      <c r="M1" s="308"/>
      <c r="N1" s="308"/>
      <c r="O1" s="308"/>
      <c r="P1" s="308"/>
      <c r="Q1" s="308"/>
      <c r="R1" s="308"/>
      <c r="S1" s="308"/>
      <c r="T1" s="308"/>
    </row>
    <row r="2" spans="1:20" ht="15" customHeight="1">
      <c r="A2" s="309" t="s">
        <v>426</v>
      </c>
      <c r="B2" s="309"/>
      <c r="C2" s="309"/>
      <c r="D2" s="309"/>
      <c r="E2" s="309"/>
      <c r="F2" s="309"/>
      <c r="G2" s="309"/>
      <c r="H2" s="2"/>
      <c r="I2" s="2"/>
      <c r="J2" s="2"/>
      <c r="K2" s="2"/>
      <c r="L2" s="2"/>
      <c r="M2" s="2"/>
      <c r="N2" s="2"/>
      <c r="O2" s="2"/>
      <c r="P2" s="2"/>
      <c r="Q2" s="2"/>
      <c r="R2" s="2"/>
      <c r="S2" s="2"/>
      <c r="T2" s="4" t="s">
        <v>2</v>
      </c>
    </row>
    <row r="3" spans="1:20" ht="18.95" customHeight="1">
      <c r="A3" s="310" t="s">
        <v>155</v>
      </c>
      <c r="B3" s="310"/>
      <c r="C3" s="310"/>
      <c r="D3" s="310"/>
      <c r="E3" s="310"/>
      <c r="F3" s="310"/>
      <c r="G3" s="310"/>
      <c r="H3" s="311" t="s">
        <v>344</v>
      </c>
      <c r="I3" s="310"/>
      <c r="J3" s="310"/>
      <c r="K3" s="310"/>
      <c r="L3" s="310"/>
      <c r="M3" s="310"/>
      <c r="N3" s="310"/>
      <c r="O3" s="310"/>
      <c r="P3" s="310"/>
      <c r="Q3" s="310"/>
      <c r="R3" s="310"/>
      <c r="S3" s="310"/>
      <c r="T3" s="310"/>
    </row>
    <row r="4" spans="1:20" ht="18.95" customHeight="1">
      <c r="A4" s="310" t="s">
        <v>156</v>
      </c>
      <c r="B4" s="310"/>
      <c r="C4" s="310"/>
      <c r="D4" s="310"/>
      <c r="E4" s="310"/>
      <c r="F4" s="310"/>
      <c r="G4" s="310"/>
      <c r="H4" s="311" t="s">
        <v>345</v>
      </c>
      <c r="I4" s="310"/>
      <c r="J4" s="310" t="s">
        <v>157</v>
      </c>
      <c r="K4" s="310"/>
      <c r="L4" s="310"/>
      <c r="M4" s="310"/>
      <c r="N4" s="312" t="s">
        <v>346</v>
      </c>
      <c r="O4" s="310"/>
      <c r="P4" s="310"/>
      <c r="Q4" s="310"/>
      <c r="R4" s="310"/>
      <c r="S4" s="310"/>
      <c r="T4" s="310"/>
    </row>
    <row r="5" spans="1:20" ht="18.95" customHeight="1">
      <c r="A5" s="301" t="s">
        <v>158</v>
      </c>
      <c r="B5" s="301" t="s">
        <v>159</v>
      </c>
      <c r="C5" s="301"/>
      <c r="D5" s="301"/>
      <c r="E5" s="301"/>
      <c r="F5" s="301"/>
      <c r="G5" s="301"/>
      <c r="H5" s="302" t="s">
        <v>428</v>
      </c>
      <c r="I5" s="301"/>
      <c r="J5" s="301" t="s">
        <v>160</v>
      </c>
      <c r="K5" s="301"/>
      <c r="L5" s="301"/>
      <c r="M5" s="301"/>
      <c r="N5" s="302" t="s">
        <v>430</v>
      </c>
      <c r="O5" s="301"/>
      <c r="P5" s="301"/>
      <c r="Q5" s="301"/>
      <c r="R5" s="301"/>
      <c r="S5" s="301"/>
      <c r="T5" s="301"/>
    </row>
    <row r="6" spans="1:20" ht="18.95" customHeight="1">
      <c r="A6" s="301"/>
      <c r="B6" s="301" t="s">
        <v>161</v>
      </c>
      <c r="C6" s="301"/>
      <c r="D6" s="301"/>
      <c r="E6" s="301"/>
      <c r="F6" s="301"/>
      <c r="G6" s="301"/>
      <c r="H6" s="302" t="s">
        <v>347</v>
      </c>
      <c r="I6" s="301"/>
      <c r="J6" s="301" t="s">
        <v>162</v>
      </c>
      <c r="K6" s="301"/>
      <c r="L6" s="301"/>
      <c r="M6" s="301"/>
      <c r="N6" s="302" t="s">
        <v>348</v>
      </c>
      <c r="O6" s="301"/>
      <c r="P6" s="301"/>
      <c r="Q6" s="301"/>
      <c r="R6" s="301"/>
      <c r="S6" s="301"/>
      <c r="T6" s="301"/>
    </row>
    <row r="7" spans="1:20" ht="30.95" customHeight="1">
      <c r="A7" s="301"/>
      <c r="B7" s="301" t="s">
        <v>163</v>
      </c>
      <c r="C7" s="301"/>
      <c r="D7" s="301"/>
      <c r="E7" s="301"/>
      <c r="F7" s="301"/>
      <c r="G7" s="301"/>
      <c r="H7" s="3" t="s">
        <v>164</v>
      </c>
      <c r="I7" s="3">
        <v>25</v>
      </c>
      <c r="J7" s="301" t="s">
        <v>165</v>
      </c>
      <c r="K7" s="301"/>
      <c r="L7" s="301"/>
      <c r="M7" s="301"/>
      <c r="N7" s="301"/>
      <c r="O7" s="301"/>
      <c r="P7" s="301"/>
      <c r="Q7" s="3" t="s">
        <v>17</v>
      </c>
      <c r="R7" s="301"/>
      <c r="S7" s="301"/>
      <c r="T7" s="301"/>
    </row>
    <row r="8" spans="1:20" ht="18.95" customHeight="1">
      <c r="A8" s="301"/>
      <c r="B8" s="301" t="s">
        <v>166</v>
      </c>
      <c r="C8" s="301"/>
      <c r="D8" s="301"/>
      <c r="E8" s="301"/>
      <c r="F8" s="301"/>
      <c r="G8" s="301"/>
      <c r="H8" s="3" t="s">
        <v>118</v>
      </c>
      <c r="I8" s="3">
        <v>25</v>
      </c>
      <c r="J8" s="301" t="s">
        <v>167</v>
      </c>
      <c r="K8" s="301"/>
      <c r="L8" s="301"/>
      <c r="M8" s="301"/>
      <c r="N8" s="301">
        <v>25</v>
      </c>
      <c r="O8" s="301"/>
      <c r="P8" s="301"/>
      <c r="Q8" s="3" t="s">
        <v>168</v>
      </c>
      <c r="R8" s="301">
        <v>25</v>
      </c>
      <c r="S8" s="301"/>
      <c r="T8" s="301"/>
    </row>
    <row r="9" spans="1:20" ht="146.44999999999999" customHeight="1">
      <c r="A9" s="301"/>
      <c r="B9" s="301" t="s">
        <v>169</v>
      </c>
      <c r="C9" s="301"/>
      <c r="D9" s="301"/>
      <c r="E9" s="301"/>
      <c r="F9" s="301"/>
      <c r="G9" s="301"/>
      <c r="H9" s="302" t="s">
        <v>349</v>
      </c>
      <c r="I9" s="301"/>
      <c r="J9" s="301"/>
      <c r="K9" s="301"/>
      <c r="L9" s="301"/>
      <c r="M9" s="301"/>
      <c r="N9" s="301"/>
      <c r="O9" s="301"/>
      <c r="P9" s="301"/>
      <c r="Q9" s="301"/>
      <c r="R9" s="301"/>
      <c r="S9" s="301"/>
      <c r="T9" s="301"/>
    </row>
    <row r="10" spans="1:20" ht="62.1" customHeight="1">
      <c r="A10" s="301"/>
      <c r="B10" s="301" t="s">
        <v>170</v>
      </c>
      <c r="C10" s="301"/>
      <c r="D10" s="301"/>
      <c r="E10" s="301"/>
      <c r="F10" s="301"/>
      <c r="G10" s="301"/>
      <c r="H10" s="302" t="s">
        <v>350</v>
      </c>
      <c r="I10" s="301"/>
      <c r="J10" s="301"/>
      <c r="K10" s="301"/>
      <c r="L10" s="301"/>
      <c r="M10" s="301"/>
      <c r="N10" s="301"/>
      <c r="O10" s="301"/>
      <c r="P10" s="301"/>
      <c r="Q10" s="301"/>
      <c r="R10" s="301"/>
      <c r="S10" s="301"/>
      <c r="T10" s="301"/>
    </row>
    <row r="11" spans="1:20" ht="18.95" customHeight="1">
      <c r="A11" s="301" t="s">
        <v>171</v>
      </c>
      <c r="B11" s="301" t="s">
        <v>172</v>
      </c>
      <c r="C11" s="301"/>
      <c r="D11" s="301"/>
      <c r="E11" s="301"/>
      <c r="F11" s="301"/>
      <c r="G11" s="301"/>
      <c r="H11" s="301"/>
      <c r="I11" s="301"/>
      <c r="J11" s="301"/>
      <c r="K11" s="301"/>
      <c r="L11" s="301"/>
      <c r="M11" s="301"/>
      <c r="N11" s="301"/>
      <c r="O11" s="301"/>
      <c r="P11" s="301"/>
      <c r="Q11" s="301"/>
      <c r="R11" s="301"/>
      <c r="S11" s="301"/>
      <c r="T11" s="301"/>
    </row>
    <row r="12" spans="1:20" ht="18.95" customHeight="1">
      <c r="A12" s="301"/>
      <c r="B12" s="301" t="s">
        <v>173</v>
      </c>
      <c r="C12" s="301"/>
      <c r="D12" s="301" t="s">
        <v>174</v>
      </c>
      <c r="E12" s="301"/>
      <c r="F12" s="301" t="s">
        <v>175</v>
      </c>
      <c r="G12" s="301"/>
      <c r="H12" s="301" t="s">
        <v>176</v>
      </c>
      <c r="I12" s="301"/>
      <c r="J12" s="301"/>
      <c r="K12" s="301"/>
      <c r="L12" s="301"/>
      <c r="M12" s="301"/>
      <c r="N12" s="301"/>
      <c r="O12" s="301"/>
      <c r="P12" s="301" t="s">
        <v>177</v>
      </c>
      <c r="Q12" s="301"/>
      <c r="R12" s="301"/>
      <c r="S12" s="301"/>
      <c r="T12" s="301"/>
    </row>
    <row r="13" spans="1:20" ht="18.95" customHeight="1">
      <c r="A13" s="301"/>
      <c r="B13" s="301"/>
      <c r="C13" s="301"/>
      <c r="D13" s="301" t="s">
        <v>178</v>
      </c>
      <c r="E13" s="301"/>
      <c r="F13" s="301" t="s">
        <v>179</v>
      </c>
      <c r="G13" s="301"/>
      <c r="H13" s="302" t="s">
        <v>351</v>
      </c>
      <c r="I13" s="301"/>
      <c r="J13" s="301"/>
      <c r="K13" s="301"/>
      <c r="L13" s="301"/>
      <c r="M13" s="301"/>
      <c r="N13" s="301"/>
      <c r="O13" s="301"/>
      <c r="P13" s="303">
        <v>1</v>
      </c>
      <c r="Q13" s="301"/>
      <c r="R13" s="301"/>
      <c r="S13" s="301"/>
      <c r="T13" s="301"/>
    </row>
    <row r="14" spans="1:20" ht="18.95" customHeight="1">
      <c r="A14" s="301"/>
      <c r="B14" s="301"/>
      <c r="C14" s="301"/>
      <c r="D14" s="301"/>
      <c r="E14" s="301"/>
      <c r="F14" s="301" t="s">
        <v>180</v>
      </c>
      <c r="G14" s="301"/>
      <c r="H14" s="302" t="s">
        <v>352</v>
      </c>
      <c r="I14" s="301"/>
      <c r="J14" s="301"/>
      <c r="K14" s="301"/>
      <c r="L14" s="301"/>
      <c r="M14" s="301"/>
      <c r="N14" s="301"/>
      <c r="O14" s="301"/>
      <c r="P14" s="303">
        <v>1</v>
      </c>
      <c r="Q14" s="301"/>
      <c r="R14" s="301"/>
      <c r="S14" s="301"/>
      <c r="T14" s="301"/>
    </row>
    <row r="15" spans="1:20" ht="18.95" customHeight="1">
      <c r="A15" s="301"/>
      <c r="B15" s="301"/>
      <c r="C15" s="301"/>
      <c r="D15" s="301"/>
      <c r="E15" s="301"/>
      <c r="F15" s="301" t="s">
        <v>181</v>
      </c>
      <c r="G15" s="301"/>
      <c r="H15" s="302" t="s">
        <v>353</v>
      </c>
      <c r="I15" s="301"/>
      <c r="J15" s="301"/>
      <c r="K15" s="301"/>
      <c r="L15" s="301"/>
      <c r="M15" s="301"/>
      <c r="N15" s="301"/>
      <c r="O15" s="301"/>
      <c r="P15" s="303">
        <v>1</v>
      </c>
      <c r="Q15" s="301"/>
      <c r="R15" s="301"/>
      <c r="S15" s="301"/>
      <c r="T15" s="301"/>
    </row>
    <row r="16" spans="1:20" ht="18.95" customHeight="1">
      <c r="A16" s="301"/>
      <c r="B16" s="301"/>
      <c r="C16" s="301"/>
      <c r="D16" s="301"/>
      <c r="E16" s="301"/>
      <c r="F16" s="301" t="s">
        <v>182</v>
      </c>
      <c r="G16" s="301"/>
      <c r="H16" s="302" t="s">
        <v>354</v>
      </c>
      <c r="I16" s="301"/>
      <c r="J16" s="301"/>
      <c r="K16" s="301"/>
      <c r="L16" s="301"/>
      <c r="M16" s="301"/>
      <c r="N16" s="301"/>
      <c r="O16" s="301"/>
      <c r="P16" s="303">
        <v>1</v>
      </c>
      <c r="Q16" s="301"/>
      <c r="R16" s="301"/>
      <c r="S16" s="301"/>
      <c r="T16" s="301"/>
    </row>
    <row r="17" spans="1:20" ht="18.95" customHeight="1">
      <c r="A17" s="301"/>
      <c r="B17" s="301"/>
      <c r="C17" s="301"/>
      <c r="D17" s="301" t="s">
        <v>183</v>
      </c>
      <c r="E17" s="301"/>
      <c r="F17" s="301" t="s">
        <v>184</v>
      </c>
      <c r="G17" s="301"/>
      <c r="H17" s="302" t="s">
        <v>355</v>
      </c>
      <c r="I17" s="301"/>
      <c r="J17" s="301"/>
      <c r="K17" s="301"/>
      <c r="L17" s="301"/>
      <c r="M17" s="301"/>
      <c r="N17" s="301"/>
      <c r="O17" s="301"/>
      <c r="P17" s="303">
        <v>1</v>
      </c>
      <c r="Q17" s="301"/>
      <c r="R17" s="301"/>
      <c r="S17" s="301"/>
      <c r="T17" s="301"/>
    </row>
    <row r="18" spans="1:20" ht="18.95" customHeight="1">
      <c r="A18" s="301"/>
      <c r="B18" s="301"/>
      <c r="C18" s="301"/>
      <c r="D18" s="301"/>
      <c r="E18" s="301"/>
      <c r="F18" s="301" t="s">
        <v>185</v>
      </c>
      <c r="G18" s="301"/>
      <c r="H18" s="302" t="s">
        <v>356</v>
      </c>
      <c r="I18" s="301"/>
      <c r="J18" s="301"/>
      <c r="K18" s="301"/>
      <c r="L18" s="301"/>
      <c r="M18" s="301"/>
      <c r="N18" s="301"/>
      <c r="O18" s="301"/>
      <c r="P18" s="303">
        <v>1</v>
      </c>
      <c r="Q18" s="301"/>
      <c r="R18" s="301"/>
      <c r="S18" s="301"/>
      <c r="T18" s="301"/>
    </row>
    <row r="19" spans="1:20" ht="18.95" customHeight="1">
      <c r="A19" s="301"/>
      <c r="B19" s="301"/>
      <c r="C19" s="301"/>
      <c r="D19" s="301"/>
      <c r="E19" s="301"/>
      <c r="F19" s="301" t="s">
        <v>186</v>
      </c>
      <c r="G19" s="301"/>
      <c r="H19" s="302" t="s">
        <v>358</v>
      </c>
      <c r="I19" s="301"/>
      <c r="J19" s="301"/>
      <c r="K19" s="301"/>
      <c r="L19" s="301"/>
      <c r="M19" s="301"/>
      <c r="N19" s="301"/>
      <c r="O19" s="301"/>
      <c r="P19" s="301"/>
      <c r="Q19" s="301"/>
      <c r="R19" s="301"/>
      <c r="S19" s="301"/>
      <c r="T19" s="301"/>
    </row>
    <row r="20" spans="1:20" ht="18.95" customHeight="1">
      <c r="A20" s="301"/>
      <c r="B20" s="301"/>
      <c r="C20" s="301"/>
      <c r="D20" s="301"/>
      <c r="E20" s="301"/>
      <c r="F20" s="301" t="s">
        <v>187</v>
      </c>
      <c r="G20" s="301"/>
      <c r="H20" s="302" t="s">
        <v>357</v>
      </c>
      <c r="I20" s="301"/>
      <c r="J20" s="301"/>
      <c r="K20" s="301"/>
      <c r="L20" s="301"/>
      <c r="M20" s="301"/>
      <c r="N20" s="301"/>
      <c r="O20" s="301"/>
      <c r="P20" s="303">
        <v>1</v>
      </c>
      <c r="Q20" s="301"/>
      <c r="R20" s="301"/>
      <c r="S20" s="301"/>
      <c r="T20" s="301"/>
    </row>
    <row r="21" spans="1:20" ht="18.95" customHeight="1">
      <c r="A21" s="301"/>
      <c r="B21" s="301"/>
      <c r="C21" s="301"/>
      <c r="D21" s="301" t="s">
        <v>188</v>
      </c>
      <c r="E21" s="301"/>
      <c r="F21" s="301" t="s">
        <v>189</v>
      </c>
      <c r="G21" s="301"/>
      <c r="H21" s="302" t="s">
        <v>357</v>
      </c>
      <c r="I21" s="301"/>
      <c r="J21" s="301"/>
      <c r="K21" s="301"/>
      <c r="L21" s="301"/>
      <c r="M21" s="301"/>
      <c r="N21" s="301"/>
      <c r="O21" s="301"/>
      <c r="P21" s="303">
        <v>1</v>
      </c>
      <c r="Q21" s="301"/>
      <c r="R21" s="301"/>
      <c r="S21" s="301"/>
      <c r="T21" s="301"/>
    </row>
    <row r="22" spans="1:20" ht="11.1" customHeight="1">
      <c r="A22" s="304"/>
      <c r="B22" s="304"/>
      <c r="C22" s="304"/>
      <c r="D22" s="304"/>
      <c r="E22" s="304"/>
      <c r="F22" s="304"/>
      <c r="G22" s="304"/>
      <c r="H22" s="305"/>
      <c r="I22" s="305"/>
      <c r="J22" s="306"/>
      <c r="K22" s="306"/>
      <c r="L22" s="306"/>
      <c r="M22" s="306"/>
      <c r="N22" s="306"/>
      <c r="O22" s="306"/>
      <c r="P22" s="306"/>
      <c r="Q22" s="306"/>
      <c r="R22" s="306"/>
      <c r="S22" s="306"/>
      <c r="T22" s="306"/>
    </row>
  </sheetData>
  <mergeCells count="72">
    <mergeCell ref="A5:A10"/>
    <mergeCell ref="A11:A21"/>
    <mergeCell ref="D17:E20"/>
    <mergeCell ref="B12:C21"/>
    <mergeCell ref="D13:E16"/>
    <mergeCell ref="D12:E12"/>
    <mergeCell ref="B9:G9"/>
    <mergeCell ref="B7:G7"/>
    <mergeCell ref="B5:G5"/>
    <mergeCell ref="F20:G20"/>
    <mergeCell ref="F18:G18"/>
    <mergeCell ref="F16:G16"/>
    <mergeCell ref="F14:G14"/>
    <mergeCell ref="F12:G12"/>
    <mergeCell ref="A22:G22"/>
    <mergeCell ref="H22:I22"/>
    <mergeCell ref="J22:K22"/>
    <mergeCell ref="L22:O22"/>
    <mergeCell ref="P22:T22"/>
    <mergeCell ref="H20:O20"/>
    <mergeCell ref="P20:T20"/>
    <mergeCell ref="D21:E21"/>
    <mergeCell ref="F21:G21"/>
    <mergeCell ref="H21:O21"/>
    <mergeCell ref="P21:T21"/>
    <mergeCell ref="H18:O18"/>
    <mergeCell ref="P18:T18"/>
    <mergeCell ref="F19:G19"/>
    <mergeCell ref="H19:O19"/>
    <mergeCell ref="P19:T19"/>
    <mergeCell ref="H16:O16"/>
    <mergeCell ref="P16:T16"/>
    <mergeCell ref="F17:G17"/>
    <mergeCell ref="H17:O17"/>
    <mergeCell ref="P17:T17"/>
    <mergeCell ref="H14:O14"/>
    <mergeCell ref="P14:T14"/>
    <mergeCell ref="F15:G15"/>
    <mergeCell ref="H15:O15"/>
    <mergeCell ref="P15:T15"/>
    <mergeCell ref="H12:O12"/>
    <mergeCell ref="P12:T12"/>
    <mergeCell ref="F13:G13"/>
    <mergeCell ref="H13:O13"/>
    <mergeCell ref="P13:T13"/>
    <mergeCell ref="H9:T9"/>
    <mergeCell ref="B10:G10"/>
    <mergeCell ref="H10:T10"/>
    <mergeCell ref="B11:G11"/>
    <mergeCell ref="H11:T11"/>
    <mergeCell ref="J7:M7"/>
    <mergeCell ref="N7:P7"/>
    <mergeCell ref="R7:T7"/>
    <mergeCell ref="B8:G8"/>
    <mergeCell ref="J8:M8"/>
    <mergeCell ref="N8:P8"/>
    <mergeCell ref="R8:T8"/>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30" type="noConversion"/>
  <printOptions horizontalCentered="1"/>
  <pageMargins left="0.31496062992125984" right="0.31496062992125984" top="0.27559055118110237" bottom="0.27559055118110237"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showZeros="0" workbookViewId="0">
      <selection activeCell="R35" sqref="R35"/>
    </sheetView>
  </sheetViews>
  <sheetFormatPr defaultColWidth="6.875" defaultRowHeight="11.25"/>
  <cols>
    <col min="1" max="1" width="2.75" style="98" customWidth="1"/>
    <col min="2" max="3" width="2.5" style="98" customWidth="1"/>
    <col min="4" max="4" width="4.375" style="98" customWidth="1"/>
    <col min="5" max="5" width="10.625" style="98" customWidth="1"/>
    <col min="6" max="6" width="9.625" style="98" customWidth="1"/>
    <col min="7" max="7" width="8.875" style="98" customWidth="1"/>
    <col min="8" max="8" width="9.375" style="98" customWidth="1"/>
    <col min="9" max="9" width="3.875" style="98" customWidth="1"/>
    <col min="10" max="10" width="5.375" style="98" customWidth="1"/>
    <col min="11" max="11" width="4.25" style="98" customWidth="1"/>
    <col min="12" max="12" width="6.75" style="98" customWidth="1"/>
    <col min="13" max="13" width="4" style="98" customWidth="1"/>
    <col min="14" max="14" width="6.5" style="98" customWidth="1"/>
    <col min="15" max="15" width="4.125" style="98" customWidth="1"/>
    <col min="16" max="16" width="5" style="98" customWidth="1"/>
    <col min="17" max="17" width="5.875" style="98" customWidth="1"/>
    <col min="18" max="18" width="6" style="98" customWidth="1"/>
    <col min="19" max="19" width="6.375" style="98" customWidth="1"/>
    <col min="20" max="20" width="6" style="98" customWidth="1"/>
    <col min="21" max="21" width="6.875" style="98" customWidth="1"/>
    <col min="22" max="22" width="4.625" style="98" customWidth="1"/>
    <col min="23" max="251" width="6.875" style="98" customWidth="1"/>
    <col min="252" max="16384" width="6.875" style="98"/>
  </cols>
  <sheetData>
    <row r="1" spans="1:22" ht="42" customHeight="1">
      <c r="A1" s="200" t="s">
        <v>41</v>
      </c>
      <c r="B1" s="200"/>
      <c r="C1" s="200"/>
      <c r="D1" s="200"/>
      <c r="E1" s="200"/>
      <c r="F1" s="200"/>
      <c r="G1" s="200"/>
      <c r="H1" s="200"/>
      <c r="I1" s="200"/>
      <c r="J1" s="200"/>
      <c r="K1" s="200"/>
      <c r="L1" s="200"/>
      <c r="M1" s="200"/>
      <c r="N1" s="200"/>
      <c r="O1" s="200"/>
      <c r="P1" s="200"/>
      <c r="Q1" s="200"/>
      <c r="R1" s="200"/>
      <c r="S1" s="200"/>
      <c r="T1" s="200"/>
      <c r="U1" s="200"/>
      <c r="V1" s="200"/>
    </row>
    <row r="2" spans="1:22" ht="15" customHeight="1">
      <c r="A2" s="212" t="s">
        <v>437</v>
      </c>
      <c r="B2" s="212"/>
      <c r="C2" s="212"/>
      <c r="D2" s="212"/>
      <c r="E2" s="212"/>
      <c r="F2" s="212"/>
      <c r="G2" s="99"/>
      <c r="H2" s="99"/>
      <c r="I2" s="99"/>
      <c r="J2" s="99"/>
      <c r="K2" s="99"/>
      <c r="L2" s="99"/>
      <c r="M2" s="99"/>
      <c r="N2" s="99"/>
      <c r="O2" s="99"/>
      <c r="P2" s="99"/>
      <c r="V2" s="107" t="s">
        <v>2</v>
      </c>
    </row>
    <row r="3" spans="1:22" ht="20.100000000000001" customHeight="1">
      <c r="A3" s="213" t="s">
        <v>42</v>
      </c>
      <c r="B3" s="213"/>
      <c r="C3" s="213"/>
      <c r="D3" s="217" t="s">
        <v>43</v>
      </c>
      <c r="E3" s="204" t="s">
        <v>44</v>
      </c>
      <c r="F3" s="201" t="s">
        <v>438</v>
      </c>
      <c r="G3" s="202"/>
      <c r="H3" s="202"/>
      <c r="I3" s="202"/>
      <c r="J3" s="202"/>
      <c r="K3" s="202"/>
      <c r="L3" s="202"/>
      <c r="M3" s="202"/>
      <c r="N3" s="202"/>
      <c r="O3" s="202"/>
      <c r="P3" s="202"/>
      <c r="Q3" s="203"/>
      <c r="R3" s="106"/>
      <c r="S3" s="204" t="s">
        <v>439</v>
      </c>
      <c r="T3" s="204"/>
      <c r="U3" s="211" t="s">
        <v>45</v>
      </c>
      <c r="V3" s="211" t="s">
        <v>17</v>
      </c>
    </row>
    <row r="4" spans="1:22" ht="20.100000000000001" customHeight="1">
      <c r="A4" s="213"/>
      <c r="B4" s="213"/>
      <c r="C4" s="213"/>
      <c r="D4" s="217"/>
      <c r="E4" s="204"/>
      <c r="F4" s="204" t="s">
        <v>8</v>
      </c>
      <c r="G4" s="205" t="s">
        <v>46</v>
      </c>
      <c r="H4" s="206"/>
      <c r="I4" s="207"/>
      <c r="J4" s="205" t="s">
        <v>47</v>
      </c>
      <c r="K4" s="202"/>
      <c r="L4" s="202"/>
      <c r="M4" s="202"/>
      <c r="N4" s="202"/>
      <c r="O4" s="203"/>
      <c r="P4" s="204" t="s">
        <v>48</v>
      </c>
      <c r="Q4" s="204" t="s">
        <v>49</v>
      </c>
      <c r="R4" s="214" t="s">
        <v>50</v>
      </c>
      <c r="S4" s="204" t="s">
        <v>440</v>
      </c>
      <c r="T4" s="204" t="s">
        <v>51</v>
      </c>
      <c r="U4" s="204"/>
      <c r="V4" s="204"/>
    </row>
    <row r="5" spans="1:22" ht="20.100000000000001" customHeight="1">
      <c r="A5" s="216" t="s">
        <v>52</v>
      </c>
      <c r="B5" s="216" t="s">
        <v>53</v>
      </c>
      <c r="C5" s="216" t="s">
        <v>54</v>
      </c>
      <c r="D5" s="217"/>
      <c r="E5" s="204"/>
      <c r="F5" s="204"/>
      <c r="G5" s="208" t="s">
        <v>55</v>
      </c>
      <c r="H5" s="208" t="s">
        <v>56</v>
      </c>
      <c r="I5" s="208" t="s">
        <v>57</v>
      </c>
      <c r="J5" s="211" t="s">
        <v>58</v>
      </c>
      <c r="K5" s="204" t="s">
        <v>59</v>
      </c>
      <c r="L5" s="204" t="s">
        <v>60</v>
      </c>
      <c r="M5" s="204" t="s">
        <v>61</v>
      </c>
      <c r="N5" s="204" t="s">
        <v>62</v>
      </c>
      <c r="O5" s="211" t="s">
        <v>63</v>
      </c>
      <c r="P5" s="204"/>
      <c r="Q5" s="204"/>
      <c r="R5" s="215"/>
      <c r="S5" s="204"/>
      <c r="T5" s="204"/>
      <c r="U5" s="204"/>
      <c r="V5" s="204"/>
    </row>
    <row r="6" spans="1:22" ht="30" customHeight="1">
      <c r="A6" s="216"/>
      <c r="B6" s="216"/>
      <c r="C6" s="216"/>
      <c r="D6" s="217"/>
      <c r="E6" s="204"/>
      <c r="F6" s="204"/>
      <c r="G6" s="209"/>
      <c r="H6" s="210"/>
      <c r="I6" s="210"/>
      <c r="J6" s="211"/>
      <c r="K6" s="204"/>
      <c r="L6" s="204"/>
      <c r="M6" s="204"/>
      <c r="N6" s="204"/>
      <c r="O6" s="211"/>
      <c r="P6" s="204"/>
      <c r="Q6" s="204"/>
      <c r="R6" s="209"/>
      <c r="S6" s="204"/>
      <c r="T6" s="204"/>
      <c r="U6" s="204"/>
      <c r="V6" s="204"/>
    </row>
    <row r="7" spans="1:22" ht="20.100000000000001" customHeight="1">
      <c r="A7" s="100" t="s">
        <v>64</v>
      </c>
      <c r="B7" s="100" t="s">
        <v>64</v>
      </c>
      <c r="C7" s="100" t="s">
        <v>64</v>
      </c>
      <c r="D7" s="100" t="s">
        <v>64</v>
      </c>
      <c r="E7" s="101">
        <v>1</v>
      </c>
      <c r="F7" s="101">
        <f t="shared" ref="F7" si="0">E7+1</f>
        <v>2</v>
      </c>
      <c r="G7" s="101">
        <f t="shared" ref="G7:V7" si="1">F7+1</f>
        <v>3</v>
      </c>
      <c r="H7" s="101">
        <f t="shared" si="1"/>
        <v>4</v>
      </c>
      <c r="I7" s="101">
        <f t="shared" si="1"/>
        <v>5</v>
      </c>
      <c r="J7" s="101">
        <f t="shared" si="1"/>
        <v>6</v>
      </c>
      <c r="K7" s="101">
        <f t="shared" si="1"/>
        <v>7</v>
      </c>
      <c r="L7" s="101">
        <f t="shared" si="1"/>
        <v>8</v>
      </c>
      <c r="M7" s="101">
        <f t="shared" si="1"/>
        <v>9</v>
      </c>
      <c r="N7" s="101">
        <f t="shared" si="1"/>
        <v>10</v>
      </c>
      <c r="O7" s="101">
        <f t="shared" si="1"/>
        <v>11</v>
      </c>
      <c r="P7" s="101">
        <f t="shared" si="1"/>
        <v>12</v>
      </c>
      <c r="Q7" s="101">
        <f t="shared" si="1"/>
        <v>13</v>
      </c>
      <c r="R7" s="101">
        <f t="shared" si="1"/>
        <v>14</v>
      </c>
      <c r="S7" s="101">
        <f t="shared" si="1"/>
        <v>15</v>
      </c>
      <c r="T7" s="101">
        <f t="shared" si="1"/>
        <v>16</v>
      </c>
      <c r="U7" s="101">
        <f t="shared" si="1"/>
        <v>17</v>
      </c>
      <c r="V7" s="101">
        <f t="shared" si="1"/>
        <v>18</v>
      </c>
    </row>
    <row r="8" spans="1:22" ht="20.100000000000001" customHeight="1">
      <c r="A8" s="102"/>
      <c r="B8" s="102"/>
      <c r="C8" s="102"/>
      <c r="D8" s="103"/>
      <c r="E8" s="104">
        <f>F8+S8</f>
        <v>9191.85</v>
      </c>
      <c r="F8" s="105">
        <v>9048.9</v>
      </c>
      <c r="G8" s="105">
        <v>9048.9</v>
      </c>
      <c r="H8" s="105">
        <v>9048.9</v>
      </c>
      <c r="I8" s="105"/>
      <c r="J8" s="105"/>
      <c r="K8" s="104"/>
      <c r="L8" s="104"/>
      <c r="M8" s="104"/>
      <c r="N8" s="104"/>
      <c r="O8" s="104"/>
      <c r="P8" s="104"/>
      <c r="Q8" s="104"/>
      <c r="R8" s="104"/>
      <c r="S8" s="108">
        <v>142.94999999999999</v>
      </c>
      <c r="T8" s="108"/>
      <c r="U8" s="108"/>
      <c r="V8" s="109"/>
    </row>
    <row r="9" spans="1:22" ht="14.25" customHeight="1"/>
    <row r="10" spans="1:22" ht="9.75" customHeight="1"/>
    <row r="11" spans="1:22" ht="9.75" customHeight="1"/>
    <row r="12" spans="1:22" ht="9.75" customHeight="1"/>
    <row r="13" spans="1:22" ht="9.75" customHeight="1"/>
    <row r="14" spans="1:22" ht="9.75" customHeight="1"/>
    <row r="15" spans="1:22" ht="9.75" customHeight="1"/>
    <row r="16" spans="1:22" ht="9.75" customHeight="1"/>
    <row r="17" ht="9.75" customHeight="1"/>
    <row r="18" ht="9.75" customHeight="1"/>
    <row r="19" ht="9.75" customHeight="1"/>
    <row r="20" ht="9.75" customHeight="1"/>
    <row r="21" ht="9.75" customHeight="1"/>
    <row r="22" ht="9.75" customHeight="1"/>
    <row r="23" ht="12.75" customHeight="1"/>
    <row r="24" ht="9.75" customHeight="1"/>
  </sheetData>
  <mergeCells count="29">
    <mergeCell ref="U3:U6"/>
    <mergeCell ref="V3:V6"/>
    <mergeCell ref="A3:C4"/>
    <mergeCell ref="P4:P6"/>
    <mergeCell ref="Q4:Q6"/>
    <mergeCell ref="R4:R6"/>
    <mergeCell ref="S4:S6"/>
    <mergeCell ref="T4:T6"/>
    <mergeCell ref="A5:A6"/>
    <mergeCell ref="B5:B6"/>
    <mergeCell ref="C5:C6"/>
    <mergeCell ref="D3:D6"/>
    <mergeCell ref="E3:E6"/>
    <mergeCell ref="A1:V1"/>
    <mergeCell ref="F3:Q3"/>
    <mergeCell ref="S3:T3"/>
    <mergeCell ref="G4:I4"/>
    <mergeCell ref="J4:O4"/>
    <mergeCell ref="F4:F6"/>
    <mergeCell ref="G5:G6"/>
    <mergeCell ref="H5:H6"/>
    <mergeCell ref="I5:I6"/>
    <mergeCell ref="J5:J6"/>
    <mergeCell ref="K5:K6"/>
    <mergeCell ref="L5:L6"/>
    <mergeCell ref="M5:M6"/>
    <mergeCell ref="N5:N6"/>
    <mergeCell ref="O5:O6"/>
    <mergeCell ref="A2:F2"/>
  </mergeCells>
  <phoneticPr fontId="30" type="noConversion"/>
  <printOptions horizontalCentered="1"/>
  <pageMargins left="0.62992125984251968" right="0.6692913385826772" top="1.0629921259842521" bottom="1.0629921259842521" header="0.51181102362204722" footer="0.51181102362204722"/>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showZeros="0" workbookViewId="0">
      <selection activeCell="N16" sqref="N16"/>
    </sheetView>
  </sheetViews>
  <sheetFormatPr defaultColWidth="7" defaultRowHeight="11.25"/>
  <cols>
    <col min="1" max="1" width="4.625" style="34" customWidth="1"/>
    <col min="2" max="3" width="4.125" style="34" customWidth="1"/>
    <col min="4" max="4" width="26.125" style="34" customWidth="1"/>
    <col min="5" max="5" width="10.875" style="34" customWidth="1"/>
    <col min="6" max="6" width="10.375" style="34" customWidth="1"/>
    <col min="7" max="7" width="9.125" style="34" customWidth="1"/>
    <col min="8" max="8" width="9" style="34" customWidth="1"/>
    <col min="9" max="9" width="9.625" style="34" customWidth="1"/>
    <col min="10" max="10" width="9.375" style="34" customWidth="1"/>
    <col min="11" max="11" width="10.125" style="34" customWidth="1"/>
    <col min="12" max="12" width="10" style="34" customWidth="1"/>
    <col min="13" max="13" width="10.75" style="34" customWidth="1"/>
    <col min="14" max="17" width="7" style="34"/>
    <col min="18" max="18" width="8.75" style="34" customWidth="1"/>
    <col min="19" max="19" width="8.125" style="34" customWidth="1"/>
    <col min="20" max="20" width="8.75" style="34" customWidth="1"/>
    <col min="21" max="22" width="7" style="34"/>
    <col min="23" max="23" width="14.125" style="34" customWidth="1"/>
    <col min="24" max="24" width="7" style="34"/>
    <col min="25" max="25" width="12" style="34" customWidth="1"/>
    <col min="26" max="16384" width="7" style="34"/>
  </cols>
  <sheetData>
    <row r="1" spans="1:12" ht="42" customHeight="1">
      <c r="A1" s="218" t="s">
        <v>65</v>
      </c>
      <c r="B1" s="218"/>
      <c r="C1" s="218"/>
      <c r="D1" s="218"/>
      <c r="E1" s="218"/>
      <c r="F1" s="218"/>
      <c r="G1" s="218"/>
      <c r="H1" s="218"/>
      <c r="I1" s="218"/>
      <c r="J1" s="218"/>
      <c r="K1" s="218"/>
      <c r="L1" s="218"/>
    </row>
    <row r="2" spans="1:12" ht="15" customHeight="1">
      <c r="A2" s="219" t="s">
        <v>426</v>
      </c>
      <c r="B2" s="219"/>
      <c r="C2" s="219"/>
      <c r="D2" s="219"/>
      <c r="E2" s="35"/>
      <c r="F2" s="35"/>
      <c r="G2" s="36"/>
      <c r="H2" s="36"/>
      <c r="I2" s="36"/>
      <c r="J2" s="36"/>
      <c r="K2" s="36"/>
      <c r="L2" s="45" t="s">
        <v>2</v>
      </c>
    </row>
    <row r="3" spans="1:12" s="32" customFormat="1" ht="16.5" customHeight="1">
      <c r="A3" s="220" t="s">
        <v>66</v>
      </c>
      <c r="B3" s="221"/>
      <c r="C3" s="222"/>
      <c r="D3" s="229" t="s">
        <v>43</v>
      </c>
      <c r="E3" s="232" t="s">
        <v>44</v>
      </c>
      <c r="F3" s="223" t="s">
        <v>435</v>
      </c>
      <c r="G3" s="223"/>
      <c r="H3" s="223"/>
      <c r="I3" s="223"/>
      <c r="J3" s="223"/>
      <c r="K3" s="223"/>
      <c r="L3" s="223"/>
    </row>
    <row r="4" spans="1:12" s="32" customFormat="1" ht="14.25" customHeight="1">
      <c r="A4" s="227" t="s">
        <v>52</v>
      </c>
      <c r="B4" s="228" t="s">
        <v>53</v>
      </c>
      <c r="C4" s="228" t="s">
        <v>54</v>
      </c>
      <c r="D4" s="230"/>
      <c r="E4" s="232"/>
      <c r="F4" s="232" t="s">
        <v>8</v>
      </c>
      <c r="G4" s="224" t="s">
        <v>67</v>
      </c>
      <c r="H4" s="224"/>
      <c r="I4" s="224"/>
      <c r="J4" s="225" t="s">
        <v>290</v>
      </c>
      <c r="K4" s="225"/>
      <c r="L4" s="226"/>
    </row>
    <row r="5" spans="1:12" s="32" customFormat="1" ht="28.5" customHeight="1">
      <c r="A5" s="227"/>
      <c r="B5" s="228"/>
      <c r="C5" s="228"/>
      <c r="D5" s="231"/>
      <c r="E5" s="232"/>
      <c r="F5" s="232"/>
      <c r="G5" s="37" t="s">
        <v>18</v>
      </c>
      <c r="H5" s="37" t="s">
        <v>69</v>
      </c>
      <c r="I5" s="37" t="s">
        <v>70</v>
      </c>
      <c r="J5" s="37" t="s">
        <v>18</v>
      </c>
      <c r="K5" s="37" t="s">
        <v>71</v>
      </c>
      <c r="L5" s="37" t="s">
        <v>72</v>
      </c>
    </row>
    <row r="6" spans="1:12" s="32" customFormat="1" ht="20.100000000000001" customHeight="1">
      <c r="A6" s="40" t="s">
        <v>64</v>
      </c>
      <c r="B6" s="39" t="s">
        <v>64</v>
      </c>
      <c r="C6" s="39" t="s">
        <v>64</v>
      </c>
      <c r="D6" s="39" t="s">
        <v>64</v>
      </c>
      <c r="E6" s="38">
        <v>1</v>
      </c>
      <c r="F6" s="38">
        <v>2</v>
      </c>
      <c r="G6" s="38">
        <v>3</v>
      </c>
      <c r="H6" s="38">
        <v>4</v>
      </c>
      <c r="I6" s="38">
        <v>5</v>
      </c>
      <c r="J6" s="38">
        <v>6</v>
      </c>
      <c r="K6" s="38">
        <v>7</v>
      </c>
      <c r="L6" s="38">
        <v>8</v>
      </c>
    </row>
    <row r="7" spans="1:12" s="32" customFormat="1" ht="20.100000000000001" customHeight="1">
      <c r="A7" s="155"/>
      <c r="B7" s="39"/>
      <c r="C7" s="39"/>
      <c r="D7" s="39"/>
      <c r="E7" s="156">
        <v>9191.85</v>
      </c>
      <c r="F7" s="159">
        <f>G7+J7</f>
        <v>9191.85</v>
      </c>
      <c r="G7" s="137">
        <v>1892.99</v>
      </c>
      <c r="H7" s="156">
        <v>1852.49</v>
      </c>
      <c r="I7" s="156">
        <v>40.5</v>
      </c>
      <c r="J7" s="137">
        <v>7298.86</v>
      </c>
      <c r="K7" s="137">
        <v>90.63</v>
      </c>
      <c r="L7" s="138">
        <v>7208.23</v>
      </c>
    </row>
    <row r="8" spans="1:12" ht="29.25" customHeight="1">
      <c r="A8" s="139" t="s">
        <v>190</v>
      </c>
      <c r="B8" s="140" t="s">
        <v>191</v>
      </c>
      <c r="C8" s="141" t="s">
        <v>191</v>
      </c>
      <c r="D8" s="142" t="s">
        <v>192</v>
      </c>
      <c r="E8" s="158">
        <v>6.5</v>
      </c>
      <c r="F8" s="159">
        <f>G8+J8</f>
        <v>6.5</v>
      </c>
      <c r="G8" s="157"/>
      <c r="H8" s="157"/>
      <c r="I8" s="157"/>
      <c r="J8" s="137">
        <f>K8+L8</f>
        <v>6.5</v>
      </c>
      <c r="K8" s="137">
        <v>6.5</v>
      </c>
      <c r="L8" s="138"/>
    </row>
    <row r="9" spans="1:12" ht="12">
      <c r="A9" s="140" t="s">
        <v>193</v>
      </c>
      <c r="B9" s="140" t="s">
        <v>194</v>
      </c>
      <c r="C9" s="141" t="s">
        <v>195</v>
      </c>
      <c r="D9" s="143" t="s">
        <v>196</v>
      </c>
      <c r="E9" s="158">
        <v>612.7600000000001</v>
      </c>
      <c r="F9" s="159">
        <f t="shared" ref="F9:F71" si="0">G9+J9</f>
        <v>612.76</v>
      </c>
      <c r="G9" s="157">
        <v>612.76</v>
      </c>
      <c r="H9" s="157">
        <v>572.26</v>
      </c>
      <c r="I9" s="157">
        <v>40.5</v>
      </c>
      <c r="J9" s="137">
        <f t="shared" ref="J9:J34" si="1">K9+L9</f>
        <v>0</v>
      </c>
      <c r="K9" s="144"/>
      <c r="L9" s="144"/>
    </row>
    <row r="10" spans="1:12" ht="12">
      <c r="A10" s="139" t="s">
        <v>197</v>
      </c>
      <c r="B10" s="140" t="s">
        <v>191</v>
      </c>
      <c r="C10" s="141" t="s">
        <v>191</v>
      </c>
      <c r="D10" s="142" t="s">
        <v>192</v>
      </c>
      <c r="E10" s="158">
        <v>30.52</v>
      </c>
      <c r="F10" s="159">
        <f t="shared" si="0"/>
        <v>30.52</v>
      </c>
      <c r="G10" s="157"/>
      <c r="H10" s="157"/>
      <c r="I10" s="157"/>
      <c r="J10" s="137">
        <f t="shared" si="1"/>
        <v>30.52</v>
      </c>
      <c r="K10" s="145">
        <v>30.52</v>
      </c>
      <c r="L10" s="146"/>
    </row>
    <row r="11" spans="1:12" ht="12">
      <c r="A11" s="139" t="s">
        <v>197</v>
      </c>
      <c r="B11" s="140" t="s">
        <v>191</v>
      </c>
      <c r="C11" s="141" t="s">
        <v>198</v>
      </c>
      <c r="D11" s="142" t="s">
        <v>199</v>
      </c>
      <c r="E11" s="158">
        <v>10</v>
      </c>
      <c r="F11" s="159">
        <f t="shared" si="0"/>
        <v>10</v>
      </c>
      <c r="G11" s="157"/>
      <c r="H11" s="157"/>
      <c r="I11" s="157"/>
      <c r="J11" s="137">
        <f t="shared" si="1"/>
        <v>10</v>
      </c>
      <c r="K11" s="145"/>
      <c r="L11" s="144">
        <v>10</v>
      </c>
    </row>
    <row r="12" spans="1:12" ht="12">
      <c r="A12" s="139" t="s">
        <v>197</v>
      </c>
      <c r="B12" s="140" t="s">
        <v>191</v>
      </c>
      <c r="C12" s="141" t="s">
        <v>200</v>
      </c>
      <c r="D12" s="142" t="s">
        <v>201</v>
      </c>
      <c r="E12" s="158">
        <v>108</v>
      </c>
      <c r="F12" s="159">
        <f t="shared" si="0"/>
        <v>108</v>
      </c>
      <c r="G12" s="157"/>
      <c r="H12" s="157"/>
      <c r="I12" s="157"/>
      <c r="J12" s="137">
        <f t="shared" si="1"/>
        <v>108</v>
      </c>
      <c r="K12" s="145"/>
      <c r="L12" s="144">
        <v>108</v>
      </c>
    </row>
    <row r="13" spans="1:12" ht="12">
      <c r="A13" s="139" t="s">
        <v>197</v>
      </c>
      <c r="B13" s="140" t="s">
        <v>191</v>
      </c>
      <c r="C13" s="141" t="s">
        <v>202</v>
      </c>
      <c r="D13" s="142" t="s">
        <v>203</v>
      </c>
      <c r="E13" s="158">
        <v>23.9</v>
      </c>
      <c r="F13" s="159">
        <f t="shared" si="0"/>
        <v>23.9</v>
      </c>
      <c r="G13" s="157"/>
      <c r="H13" s="157"/>
      <c r="I13" s="157"/>
      <c r="J13" s="137">
        <f t="shared" si="1"/>
        <v>23.9</v>
      </c>
      <c r="K13" s="145"/>
      <c r="L13" s="144">
        <v>23.9</v>
      </c>
    </row>
    <row r="14" spans="1:12" ht="12">
      <c r="A14" s="139" t="s">
        <v>197</v>
      </c>
      <c r="B14" s="140" t="s">
        <v>191</v>
      </c>
      <c r="C14" s="141" t="s">
        <v>204</v>
      </c>
      <c r="D14" s="142" t="s">
        <v>205</v>
      </c>
      <c r="E14" s="158">
        <v>2</v>
      </c>
      <c r="F14" s="159">
        <f t="shared" si="0"/>
        <v>2</v>
      </c>
      <c r="G14" s="157"/>
      <c r="H14" s="157"/>
      <c r="I14" s="157"/>
      <c r="J14" s="137">
        <f t="shared" si="1"/>
        <v>2</v>
      </c>
      <c r="K14" s="145"/>
      <c r="L14" s="144">
        <v>2</v>
      </c>
    </row>
    <row r="15" spans="1:12" ht="12">
      <c r="A15" s="147" t="s">
        <v>197</v>
      </c>
      <c r="B15" s="148" t="s">
        <v>206</v>
      </c>
      <c r="C15" s="148" t="s">
        <v>207</v>
      </c>
      <c r="D15" s="149" t="s">
        <v>208</v>
      </c>
      <c r="E15" s="158">
        <v>5.59</v>
      </c>
      <c r="F15" s="159">
        <f t="shared" si="0"/>
        <v>5.59</v>
      </c>
      <c r="G15" s="157">
        <v>5.59</v>
      </c>
      <c r="H15" s="157">
        <v>5.59</v>
      </c>
      <c r="I15" s="157"/>
      <c r="J15" s="137">
        <f t="shared" si="1"/>
        <v>0</v>
      </c>
      <c r="K15" s="150">
        <v>0</v>
      </c>
      <c r="L15" s="150">
        <v>0</v>
      </c>
    </row>
    <row r="16" spans="1:12" ht="12">
      <c r="A16" s="147" t="s">
        <v>197</v>
      </c>
      <c r="B16" s="148" t="s">
        <v>206</v>
      </c>
      <c r="C16" s="148" t="s">
        <v>206</v>
      </c>
      <c r="D16" s="149" t="s">
        <v>209</v>
      </c>
      <c r="E16" s="158">
        <v>36.549999999999997</v>
      </c>
      <c r="F16" s="159">
        <f t="shared" si="0"/>
        <v>36.549999999999997</v>
      </c>
      <c r="G16" s="150">
        <v>36.549999999999997</v>
      </c>
      <c r="H16" s="150">
        <v>36.549999999999997</v>
      </c>
      <c r="I16" s="157"/>
      <c r="J16" s="137">
        <f t="shared" si="1"/>
        <v>0</v>
      </c>
      <c r="K16" s="150">
        <v>0</v>
      </c>
      <c r="L16" s="150">
        <v>0</v>
      </c>
    </row>
    <row r="17" spans="1:12" ht="12">
      <c r="A17" s="147" t="s">
        <v>197</v>
      </c>
      <c r="B17" s="148" t="s">
        <v>206</v>
      </c>
      <c r="C17" s="148" t="s">
        <v>198</v>
      </c>
      <c r="D17" s="149" t="s">
        <v>210</v>
      </c>
      <c r="E17" s="158">
        <v>7.31</v>
      </c>
      <c r="F17" s="159">
        <f t="shared" si="0"/>
        <v>7.31</v>
      </c>
      <c r="G17" s="150">
        <v>7.31</v>
      </c>
      <c r="H17" s="150">
        <v>7.31</v>
      </c>
      <c r="I17" s="157"/>
      <c r="J17" s="137">
        <f t="shared" si="1"/>
        <v>0</v>
      </c>
      <c r="K17" s="150">
        <v>0</v>
      </c>
      <c r="L17" s="150">
        <v>0</v>
      </c>
    </row>
    <row r="18" spans="1:12" ht="12">
      <c r="A18" s="139" t="s">
        <v>197</v>
      </c>
      <c r="B18" s="140" t="s">
        <v>202</v>
      </c>
      <c r="C18" s="141" t="s">
        <v>206</v>
      </c>
      <c r="D18" s="142" t="s">
        <v>211</v>
      </c>
      <c r="E18" s="158">
        <v>160</v>
      </c>
      <c r="F18" s="159">
        <f t="shared" si="0"/>
        <v>160</v>
      </c>
      <c r="G18" s="145"/>
      <c r="H18" s="145"/>
      <c r="I18" s="157"/>
      <c r="J18" s="137">
        <f t="shared" si="1"/>
        <v>160</v>
      </c>
      <c r="K18" s="145"/>
      <c r="L18" s="144">
        <v>160</v>
      </c>
    </row>
    <row r="19" spans="1:12" ht="12">
      <c r="A19" s="139" t="s">
        <v>197</v>
      </c>
      <c r="B19" s="140" t="s">
        <v>202</v>
      </c>
      <c r="C19" s="141" t="s">
        <v>204</v>
      </c>
      <c r="D19" s="142" t="s">
        <v>212</v>
      </c>
      <c r="E19" s="158">
        <v>521.11</v>
      </c>
      <c r="F19" s="159">
        <f t="shared" si="0"/>
        <v>521.11</v>
      </c>
      <c r="G19" s="145"/>
      <c r="H19" s="145"/>
      <c r="I19" s="157"/>
      <c r="J19" s="137">
        <f t="shared" si="1"/>
        <v>521.11</v>
      </c>
      <c r="K19" s="145"/>
      <c r="L19" s="146">
        <v>521.11</v>
      </c>
    </row>
    <row r="20" spans="1:12" ht="12">
      <c r="A20" s="139" t="s">
        <v>197</v>
      </c>
      <c r="B20" s="140" t="s">
        <v>213</v>
      </c>
      <c r="C20" s="141" t="s">
        <v>207</v>
      </c>
      <c r="D20" s="142" t="s">
        <v>214</v>
      </c>
      <c r="E20" s="158">
        <v>100</v>
      </c>
      <c r="F20" s="159">
        <f t="shared" si="0"/>
        <v>100</v>
      </c>
      <c r="G20" s="151"/>
      <c r="H20" s="151"/>
      <c r="I20" s="157"/>
      <c r="J20" s="137">
        <f t="shared" si="1"/>
        <v>100</v>
      </c>
      <c r="K20" s="151"/>
      <c r="L20" s="144">
        <v>100</v>
      </c>
    </row>
    <row r="21" spans="1:12" ht="12">
      <c r="A21" s="140" t="s">
        <v>197</v>
      </c>
      <c r="B21" s="140" t="s">
        <v>213</v>
      </c>
      <c r="C21" s="141" t="s">
        <v>206</v>
      </c>
      <c r="D21" s="142" t="s">
        <v>215</v>
      </c>
      <c r="E21" s="158">
        <v>2.5499999999999998</v>
      </c>
      <c r="F21" s="159">
        <f t="shared" si="0"/>
        <v>2.5499999999999998</v>
      </c>
      <c r="G21" s="137"/>
      <c r="H21" s="137"/>
      <c r="I21" s="157"/>
      <c r="J21" s="137">
        <f t="shared" si="1"/>
        <v>2.5499999999999998</v>
      </c>
      <c r="K21" s="137"/>
      <c r="L21" s="152">
        <v>2.5499999999999998</v>
      </c>
    </row>
    <row r="22" spans="1:12" ht="12">
      <c r="A22" s="140" t="s">
        <v>197</v>
      </c>
      <c r="B22" s="140" t="s">
        <v>213</v>
      </c>
      <c r="C22" s="141" t="s">
        <v>204</v>
      </c>
      <c r="D22" s="142" t="s">
        <v>216</v>
      </c>
      <c r="E22" s="158">
        <v>17.97</v>
      </c>
      <c r="F22" s="159">
        <f t="shared" si="0"/>
        <v>17.97</v>
      </c>
      <c r="G22" s="144"/>
      <c r="H22" s="144"/>
      <c r="I22" s="157"/>
      <c r="J22" s="137">
        <f t="shared" si="1"/>
        <v>17.97</v>
      </c>
      <c r="K22" s="144"/>
      <c r="L22" s="144">
        <v>17.97</v>
      </c>
    </row>
    <row r="23" spans="1:12" ht="12">
      <c r="A23" s="140" t="s">
        <v>197</v>
      </c>
      <c r="B23" s="140" t="s">
        <v>217</v>
      </c>
      <c r="C23" s="141" t="s">
        <v>207</v>
      </c>
      <c r="D23" s="142" t="s">
        <v>218</v>
      </c>
      <c r="E23" s="158">
        <v>5</v>
      </c>
      <c r="F23" s="159">
        <f t="shared" si="0"/>
        <v>5</v>
      </c>
      <c r="G23" s="144"/>
      <c r="H23" s="144"/>
      <c r="I23" s="157"/>
      <c r="J23" s="137">
        <f t="shared" si="1"/>
        <v>5</v>
      </c>
      <c r="K23" s="144"/>
      <c r="L23" s="144">
        <v>5</v>
      </c>
    </row>
    <row r="24" spans="1:12" ht="12">
      <c r="A24" s="140" t="s">
        <v>197</v>
      </c>
      <c r="B24" s="140" t="s">
        <v>217</v>
      </c>
      <c r="C24" s="141" t="s">
        <v>191</v>
      </c>
      <c r="D24" s="142" t="s">
        <v>219</v>
      </c>
      <c r="E24" s="158">
        <v>664.47</v>
      </c>
      <c r="F24" s="159">
        <f t="shared" si="0"/>
        <v>664.47</v>
      </c>
      <c r="G24" s="144"/>
      <c r="H24" s="144"/>
      <c r="I24" s="157"/>
      <c r="J24" s="137">
        <f t="shared" si="1"/>
        <v>664.47</v>
      </c>
      <c r="K24" s="144"/>
      <c r="L24" s="144">
        <v>664.47</v>
      </c>
    </row>
    <row r="25" spans="1:12" ht="12">
      <c r="A25" s="140" t="s">
        <v>197</v>
      </c>
      <c r="B25" s="140" t="s">
        <v>217</v>
      </c>
      <c r="C25" s="141" t="s">
        <v>220</v>
      </c>
      <c r="D25" s="142" t="s">
        <v>221</v>
      </c>
      <c r="E25" s="158">
        <v>2</v>
      </c>
      <c r="F25" s="159">
        <f t="shared" si="0"/>
        <v>2</v>
      </c>
      <c r="G25" s="144"/>
      <c r="H25" s="144"/>
      <c r="I25" s="157"/>
      <c r="J25" s="137">
        <f t="shared" si="1"/>
        <v>2</v>
      </c>
      <c r="K25" s="144"/>
      <c r="L25" s="144">
        <v>2</v>
      </c>
    </row>
    <row r="26" spans="1:12" ht="12">
      <c r="A26" s="140" t="s">
        <v>197</v>
      </c>
      <c r="B26" s="140" t="s">
        <v>222</v>
      </c>
      <c r="C26" s="141" t="s">
        <v>220</v>
      </c>
      <c r="D26" s="142" t="s">
        <v>223</v>
      </c>
      <c r="E26" s="158">
        <v>1.58</v>
      </c>
      <c r="F26" s="159">
        <f t="shared" si="0"/>
        <v>1.58</v>
      </c>
      <c r="G26" s="144"/>
      <c r="H26" s="144"/>
      <c r="I26" s="157"/>
      <c r="J26" s="137">
        <f t="shared" si="1"/>
        <v>1.58</v>
      </c>
      <c r="K26" s="144"/>
      <c r="L26" s="144">
        <v>1.58</v>
      </c>
    </row>
    <row r="27" spans="1:12" ht="12">
      <c r="A27" s="140" t="s">
        <v>197</v>
      </c>
      <c r="B27" s="140" t="s">
        <v>222</v>
      </c>
      <c r="C27" s="141" t="s">
        <v>204</v>
      </c>
      <c r="D27" s="142" t="s">
        <v>224</v>
      </c>
      <c r="E27" s="158">
        <v>227.16000000000003</v>
      </c>
      <c r="F27" s="159">
        <f t="shared" si="0"/>
        <v>227.16000000000003</v>
      </c>
      <c r="G27" s="144">
        <v>23.67</v>
      </c>
      <c r="H27" s="144">
        <v>23.67</v>
      </c>
      <c r="I27" s="157"/>
      <c r="J27" s="137">
        <f t="shared" si="1"/>
        <v>203.49</v>
      </c>
      <c r="K27" s="144"/>
      <c r="L27" s="144">
        <v>203.49</v>
      </c>
    </row>
    <row r="28" spans="1:12" ht="12">
      <c r="A28" s="140" t="s">
        <v>197</v>
      </c>
      <c r="B28" s="140" t="s">
        <v>225</v>
      </c>
      <c r="C28" s="141" t="s">
        <v>207</v>
      </c>
      <c r="D28" s="142" t="s">
        <v>226</v>
      </c>
      <c r="E28" s="158">
        <v>5</v>
      </c>
      <c r="F28" s="159">
        <f t="shared" si="0"/>
        <v>5</v>
      </c>
      <c r="G28" s="144"/>
      <c r="H28" s="144"/>
      <c r="I28" s="157"/>
      <c r="J28" s="137">
        <f t="shared" si="1"/>
        <v>5</v>
      </c>
      <c r="K28" s="144"/>
      <c r="L28" s="144">
        <v>5</v>
      </c>
    </row>
    <row r="29" spans="1:12" ht="12">
      <c r="A29" s="140" t="s">
        <v>197</v>
      </c>
      <c r="B29" s="140" t="s">
        <v>225</v>
      </c>
      <c r="C29" s="141" t="s">
        <v>191</v>
      </c>
      <c r="D29" s="142" t="s">
        <v>227</v>
      </c>
      <c r="E29" s="158">
        <v>140</v>
      </c>
      <c r="F29" s="159">
        <f t="shared" si="0"/>
        <v>140</v>
      </c>
      <c r="G29" s="144"/>
      <c r="H29" s="144"/>
      <c r="I29" s="157"/>
      <c r="J29" s="137">
        <f t="shared" si="1"/>
        <v>140</v>
      </c>
      <c r="K29" s="144"/>
      <c r="L29" s="144">
        <v>140</v>
      </c>
    </row>
    <row r="30" spans="1:12" ht="12">
      <c r="A30" s="140" t="s">
        <v>197</v>
      </c>
      <c r="B30" s="140" t="s">
        <v>228</v>
      </c>
      <c r="C30" s="141" t="s">
        <v>207</v>
      </c>
      <c r="D30" s="142" t="s">
        <v>229</v>
      </c>
      <c r="E30" s="158">
        <v>5</v>
      </c>
      <c r="F30" s="159">
        <f t="shared" si="0"/>
        <v>5</v>
      </c>
      <c r="G30" s="144"/>
      <c r="H30" s="144"/>
      <c r="I30" s="157"/>
      <c r="J30" s="137">
        <f t="shared" si="1"/>
        <v>5</v>
      </c>
      <c r="K30" s="144"/>
      <c r="L30" s="144">
        <v>5</v>
      </c>
    </row>
    <row r="31" spans="1:12" ht="12">
      <c r="A31" s="140" t="s">
        <v>197</v>
      </c>
      <c r="B31" s="140" t="s">
        <v>230</v>
      </c>
      <c r="C31" s="141" t="s">
        <v>191</v>
      </c>
      <c r="D31" s="142" t="s">
        <v>231</v>
      </c>
      <c r="E31" s="158">
        <v>100</v>
      </c>
      <c r="F31" s="159">
        <f t="shared" si="0"/>
        <v>100</v>
      </c>
      <c r="G31" s="144"/>
      <c r="H31" s="144"/>
      <c r="I31" s="157"/>
      <c r="J31" s="137">
        <f t="shared" si="1"/>
        <v>100</v>
      </c>
      <c r="K31" s="144"/>
      <c r="L31" s="144">
        <v>100</v>
      </c>
    </row>
    <row r="32" spans="1:12" ht="12">
      <c r="A32" s="140" t="s">
        <v>197</v>
      </c>
      <c r="B32" s="140" t="s">
        <v>232</v>
      </c>
      <c r="C32" s="141" t="s">
        <v>191</v>
      </c>
      <c r="D32" s="142" t="s">
        <v>233</v>
      </c>
      <c r="E32" s="158">
        <v>89.62</v>
      </c>
      <c r="F32" s="159">
        <f t="shared" si="0"/>
        <v>89.62</v>
      </c>
      <c r="G32" s="144"/>
      <c r="H32" s="144"/>
      <c r="I32" s="157"/>
      <c r="J32" s="137">
        <f t="shared" si="1"/>
        <v>89.62</v>
      </c>
      <c r="K32" s="144"/>
      <c r="L32" s="144">
        <v>89.62</v>
      </c>
    </row>
    <row r="33" spans="1:12" ht="12">
      <c r="A33" s="140" t="s">
        <v>197</v>
      </c>
      <c r="B33" s="140" t="s">
        <v>234</v>
      </c>
      <c r="C33" s="141" t="s">
        <v>220</v>
      </c>
      <c r="D33" s="142" t="s">
        <v>235</v>
      </c>
      <c r="E33" s="158">
        <v>20</v>
      </c>
      <c r="F33" s="159">
        <f t="shared" si="0"/>
        <v>20</v>
      </c>
      <c r="G33" s="144"/>
      <c r="H33" s="144"/>
      <c r="I33" s="157"/>
      <c r="J33" s="137">
        <f t="shared" si="1"/>
        <v>20</v>
      </c>
      <c r="K33" s="144"/>
      <c r="L33" s="144">
        <v>20</v>
      </c>
    </row>
    <row r="34" spans="1:12" ht="12">
      <c r="A34" s="140" t="s">
        <v>197</v>
      </c>
      <c r="B34" s="140" t="s">
        <v>204</v>
      </c>
      <c r="C34" s="141" t="s">
        <v>207</v>
      </c>
      <c r="D34" s="142" t="s">
        <v>236</v>
      </c>
      <c r="E34" s="158">
        <v>67.400000000000006</v>
      </c>
      <c r="F34" s="159">
        <f t="shared" si="0"/>
        <v>67.400000000000006</v>
      </c>
      <c r="G34" s="144"/>
      <c r="H34" s="144"/>
      <c r="I34" s="157"/>
      <c r="J34" s="137">
        <f t="shared" si="1"/>
        <v>67.400000000000006</v>
      </c>
      <c r="K34" s="144"/>
      <c r="L34" s="144">
        <v>67.400000000000006</v>
      </c>
    </row>
    <row r="35" spans="1:12" ht="12">
      <c r="A35" s="140" t="s">
        <v>237</v>
      </c>
      <c r="B35" s="140" t="s">
        <v>207</v>
      </c>
      <c r="C35" s="141" t="s">
        <v>191</v>
      </c>
      <c r="D35" s="142" t="s">
        <v>192</v>
      </c>
      <c r="E35" s="158">
        <v>31.96</v>
      </c>
      <c r="F35" s="159">
        <f t="shared" si="0"/>
        <v>31.96</v>
      </c>
      <c r="G35" s="144"/>
      <c r="H35" s="144"/>
      <c r="I35" s="157"/>
      <c r="J35" s="137">
        <f>K35+L35</f>
        <v>31.96</v>
      </c>
      <c r="K35" s="144">
        <v>31.96</v>
      </c>
      <c r="L35" s="144">
        <v>0</v>
      </c>
    </row>
    <row r="36" spans="1:12" ht="12">
      <c r="A36" s="140" t="s">
        <v>237</v>
      </c>
      <c r="B36" s="140" t="s">
        <v>207</v>
      </c>
      <c r="C36" s="141" t="s">
        <v>204</v>
      </c>
      <c r="D36" s="142" t="s">
        <v>238</v>
      </c>
      <c r="E36" s="158">
        <v>148.15</v>
      </c>
      <c r="F36" s="159">
        <f t="shared" si="0"/>
        <v>148.15</v>
      </c>
      <c r="G36" s="144"/>
      <c r="H36" s="144"/>
      <c r="I36" s="157"/>
      <c r="J36" s="137">
        <f t="shared" ref="J36:J71" si="2">K36+L36</f>
        <v>148.15</v>
      </c>
      <c r="K36" s="144"/>
      <c r="L36" s="144">
        <v>148.15</v>
      </c>
    </row>
    <row r="37" spans="1:12" ht="12">
      <c r="A37" s="140" t="s">
        <v>237</v>
      </c>
      <c r="B37" s="140" t="s">
        <v>191</v>
      </c>
      <c r="C37" s="141" t="s">
        <v>204</v>
      </c>
      <c r="D37" s="142" t="s">
        <v>239</v>
      </c>
      <c r="E37" s="158">
        <v>0.3</v>
      </c>
      <c r="F37" s="159">
        <f t="shared" si="0"/>
        <v>0.3</v>
      </c>
      <c r="G37" s="144"/>
      <c r="H37" s="144"/>
      <c r="I37" s="157"/>
      <c r="J37" s="137">
        <f t="shared" si="2"/>
        <v>0.3</v>
      </c>
      <c r="K37" s="144"/>
      <c r="L37" s="144">
        <v>0.3</v>
      </c>
    </row>
    <row r="38" spans="1:12" ht="12">
      <c r="A38" s="140" t="s">
        <v>237</v>
      </c>
      <c r="B38" s="140" t="s">
        <v>240</v>
      </c>
      <c r="C38" s="141" t="s">
        <v>191</v>
      </c>
      <c r="D38" s="142" t="s">
        <v>241</v>
      </c>
      <c r="E38" s="158">
        <v>922.43999999999994</v>
      </c>
      <c r="F38" s="159">
        <f t="shared" si="0"/>
        <v>922.43999999999994</v>
      </c>
      <c r="G38" s="144">
        <v>901.04</v>
      </c>
      <c r="H38" s="144">
        <v>901.04</v>
      </c>
      <c r="I38" s="157"/>
      <c r="J38" s="137">
        <f t="shared" si="2"/>
        <v>21.4</v>
      </c>
      <c r="K38" s="144"/>
      <c r="L38" s="144">
        <v>21.4</v>
      </c>
    </row>
    <row r="39" spans="1:12" ht="12">
      <c r="A39" s="140" t="s">
        <v>237</v>
      </c>
      <c r="B39" s="140" t="s">
        <v>240</v>
      </c>
      <c r="C39" s="141" t="s">
        <v>204</v>
      </c>
      <c r="D39" s="142" t="s">
        <v>242</v>
      </c>
      <c r="E39" s="158">
        <v>88.32</v>
      </c>
      <c r="F39" s="159">
        <f t="shared" si="0"/>
        <v>88.32</v>
      </c>
      <c r="G39" s="144"/>
      <c r="H39" s="144"/>
      <c r="I39" s="157"/>
      <c r="J39" s="137">
        <f t="shared" si="2"/>
        <v>88.32</v>
      </c>
      <c r="K39" s="144"/>
      <c r="L39" s="144">
        <v>88.32</v>
      </c>
    </row>
    <row r="40" spans="1:12" ht="12">
      <c r="A40" s="140" t="s">
        <v>237</v>
      </c>
      <c r="B40" s="140" t="s">
        <v>220</v>
      </c>
      <c r="C40" s="141" t="s">
        <v>202</v>
      </c>
      <c r="D40" s="142" t="s">
        <v>243</v>
      </c>
      <c r="E40" s="158">
        <v>117.68</v>
      </c>
      <c r="F40" s="159">
        <f t="shared" si="0"/>
        <v>117.68</v>
      </c>
      <c r="G40" s="144"/>
      <c r="H40" s="144"/>
      <c r="I40" s="157"/>
      <c r="J40" s="137">
        <f t="shared" si="2"/>
        <v>117.68</v>
      </c>
      <c r="K40" s="144"/>
      <c r="L40" s="144">
        <v>117.68</v>
      </c>
    </row>
    <row r="41" spans="1:12" ht="12">
      <c r="A41" s="140" t="s">
        <v>237</v>
      </c>
      <c r="B41" s="140" t="s">
        <v>220</v>
      </c>
      <c r="C41" s="141" t="s">
        <v>213</v>
      </c>
      <c r="D41" s="142" t="s">
        <v>244</v>
      </c>
      <c r="E41" s="158">
        <v>50.29</v>
      </c>
      <c r="F41" s="159">
        <f t="shared" si="0"/>
        <v>50.29</v>
      </c>
      <c r="G41" s="144"/>
      <c r="H41" s="144"/>
      <c r="I41" s="157"/>
      <c r="J41" s="137">
        <f t="shared" si="2"/>
        <v>50.29</v>
      </c>
      <c r="K41" s="144"/>
      <c r="L41" s="144">
        <v>50.29</v>
      </c>
    </row>
    <row r="42" spans="1:12" ht="12">
      <c r="A42" s="140" t="s">
        <v>237</v>
      </c>
      <c r="B42" s="140" t="s">
        <v>220</v>
      </c>
      <c r="C42" s="141" t="s">
        <v>204</v>
      </c>
      <c r="D42" s="142" t="s">
        <v>245</v>
      </c>
      <c r="E42" s="158">
        <v>275.83999999999997</v>
      </c>
      <c r="F42" s="159">
        <f t="shared" si="0"/>
        <v>275.83999999999997</v>
      </c>
      <c r="G42" s="144"/>
      <c r="H42" s="144"/>
      <c r="I42" s="157"/>
      <c r="J42" s="137">
        <f t="shared" si="2"/>
        <v>275.83999999999997</v>
      </c>
      <c r="K42" s="144"/>
      <c r="L42" s="144">
        <v>275.83999999999997</v>
      </c>
    </row>
    <row r="43" spans="1:12" ht="12">
      <c r="A43" s="140" t="s">
        <v>237</v>
      </c>
      <c r="B43" s="140" t="s">
        <v>246</v>
      </c>
      <c r="C43" s="141" t="s">
        <v>247</v>
      </c>
      <c r="D43" s="142" t="s">
        <v>248</v>
      </c>
      <c r="E43" s="158">
        <v>44.62</v>
      </c>
      <c r="F43" s="159">
        <f t="shared" si="0"/>
        <v>44.62</v>
      </c>
      <c r="G43" s="144"/>
      <c r="H43" s="144"/>
      <c r="I43" s="157"/>
      <c r="J43" s="137">
        <f t="shared" si="2"/>
        <v>44.62</v>
      </c>
      <c r="K43" s="144"/>
      <c r="L43" s="144">
        <v>44.62</v>
      </c>
    </row>
    <row r="44" spans="1:12" ht="12">
      <c r="A44" s="140" t="s">
        <v>237</v>
      </c>
      <c r="B44" s="140" t="s">
        <v>246</v>
      </c>
      <c r="C44" s="141" t="s">
        <v>204</v>
      </c>
      <c r="D44" s="142" t="s">
        <v>249</v>
      </c>
      <c r="E44" s="158">
        <v>393.22</v>
      </c>
      <c r="F44" s="159">
        <f t="shared" si="0"/>
        <v>393.22</v>
      </c>
      <c r="G44" s="144"/>
      <c r="H44" s="144"/>
      <c r="I44" s="157"/>
      <c r="J44" s="137">
        <f t="shared" si="2"/>
        <v>393.22</v>
      </c>
      <c r="K44" s="144"/>
      <c r="L44" s="144">
        <v>393.22</v>
      </c>
    </row>
    <row r="45" spans="1:12" ht="12">
      <c r="A45" s="147" t="s">
        <v>237</v>
      </c>
      <c r="B45" s="148" t="s">
        <v>222</v>
      </c>
      <c r="C45" s="148" t="s">
        <v>207</v>
      </c>
      <c r="D45" s="153" t="s">
        <v>250</v>
      </c>
      <c r="E45" s="158">
        <v>34.03</v>
      </c>
      <c r="F45" s="159">
        <f t="shared" si="0"/>
        <v>34.03</v>
      </c>
      <c r="G45" s="154">
        <v>34.03</v>
      </c>
      <c r="H45" s="154">
        <v>34.03</v>
      </c>
      <c r="I45" s="157"/>
      <c r="J45" s="137">
        <f t="shared" si="2"/>
        <v>0</v>
      </c>
      <c r="K45" s="144"/>
      <c r="L45" s="144"/>
    </row>
    <row r="46" spans="1:12" ht="24">
      <c r="A46" s="140" t="s">
        <v>237</v>
      </c>
      <c r="B46" s="140" t="s">
        <v>251</v>
      </c>
      <c r="C46" s="141" t="s">
        <v>204</v>
      </c>
      <c r="D46" s="142" t="s">
        <v>252</v>
      </c>
      <c r="E46" s="158">
        <v>30.6</v>
      </c>
      <c r="F46" s="159">
        <f t="shared" si="0"/>
        <v>30.6</v>
      </c>
      <c r="G46" s="144"/>
      <c r="H46" s="144"/>
      <c r="I46" s="157"/>
      <c r="J46" s="137">
        <f t="shared" si="2"/>
        <v>30.6</v>
      </c>
      <c r="K46" s="144"/>
      <c r="L46" s="144">
        <v>30.6</v>
      </c>
    </row>
    <row r="47" spans="1:12" ht="12">
      <c r="A47" s="140" t="s">
        <v>237</v>
      </c>
      <c r="B47" s="140" t="s">
        <v>253</v>
      </c>
      <c r="C47" s="141" t="s">
        <v>207</v>
      </c>
      <c r="D47" s="142" t="s">
        <v>254</v>
      </c>
      <c r="E47" s="158">
        <v>37</v>
      </c>
      <c r="F47" s="159">
        <f t="shared" si="0"/>
        <v>37</v>
      </c>
      <c r="G47" s="144"/>
      <c r="H47" s="144"/>
      <c r="I47" s="157"/>
      <c r="J47" s="137">
        <f t="shared" si="2"/>
        <v>37</v>
      </c>
      <c r="K47" s="144"/>
      <c r="L47" s="144">
        <v>37</v>
      </c>
    </row>
    <row r="48" spans="1:12" ht="12">
      <c r="A48" s="140" t="s">
        <v>237</v>
      </c>
      <c r="B48" s="140" t="s">
        <v>255</v>
      </c>
      <c r="C48" s="141" t="s">
        <v>207</v>
      </c>
      <c r="D48" s="142" t="s">
        <v>256</v>
      </c>
      <c r="E48" s="158">
        <v>34.58</v>
      </c>
      <c r="F48" s="159">
        <f t="shared" si="0"/>
        <v>34.58</v>
      </c>
      <c r="G48" s="144"/>
      <c r="H48" s="144"/>
      <c r="I48" s="157"/>
      <c r="J48" s="137">
        <f t="shared" si="2"/>
        <v>34.58</v>
      </c>
      <c r="K48" s="144"/>
      <c r="L48" s="144">
        <v>34.58</v>
      </c>
    </row>
    <row r="49" spans="1:12" ht="12">
      <c r="A49" s="140" t="s">
        <v>257</v>
      </c>
      <c r="B49" s="140" t="s">
        <v>220</v>
      </c>
      <c r="C49" s="141" t="s">
        <v>191</v>
      </c>
      <c r="D49" s="142" t="s">
        <v>258</v>
      </c>
      <c r="E49" s="158">
        <v>513.20000000000005</v>
      </c>
      <c r="F49" s="159">
        <f t="shared" si="0"/>
        <v>513.20000000000005</v>
      </c>
      <c r="G49" s="144"/>
      <c r="H49" s="144"/>
      <c r="I49" s="157"/>
      <c r="J49" s="137">
        <f t="shared" si="2"/>
        <v>513.20000000000005</v>
      </c>
      <c r="K49" s="144"/>
      <c r="L49" s="144">
        <v>513.20000000000005</v>
      </c>
    </row>
    <row r="50" spans="1:12" ht="12">
      <c r="A50" s="140" t="s">
        <v>259</v>
      </c>
      <c r="B50" s="140" t="s">
        <v>207</v>
      </c>
      <c r="C50" s="141" t="s">
        <v>191</v>
      </c>
      <c r="D50" s="142" t="s">
        <v>192</v>
      </c>
      <c r="E50" s="158">
        <v>21.65</v>
      </c>
      <c r="F50" s="159">
        <f t="shared" si="0"/>
        <v>21.65</v>
      </c>
      <c r="G50" s="144"/>
      <c r="H50" s="144"/>
      <c r="I50" s="157"/>
      <c r="J50" s="137">
        <f t="shared" si="2"/>
        <v>21.65</v>
      </c>
      <c r="K50" s="144">
        <v>21.65</v>
      </c>
      <c r="L50" s="144"/>
    </row>
    <row r="51" spans="1:12" ht="12">
      <c r="A51" s="140" t="s">
        <v>259</v>
      </c>
      <c r="B51" s="140" t="s">
        <v>207</v>
      </c>
      <c r="C51" s="141" t="s">
        <v>202</v>
      </c>
      <c r="D51" s="142" t="s">
        <v>260</v>
      </c>
      <c r="E51" s="158">
        <v>77.209999999999994</v>
      </c>
      <c r="F51" s="159">
        <f t="shared" si="0"/>
        <v>77.209999999999994</v>
      </c>
      <c r="G51" s="144"/>
      <c r="H51" s="144"/>
      <c r="I51" s="157"/>
      <c r="J51" s="137">
        <f t="shared" si="2"/>
        <v>77.209999999999994</v>
      </c>
      <c r="K51" s="144"/>
      <c r="L51" s="144">
        <v>77.209999999999994</v>
      </c>
    </row>
    <row r="52" spans="1:12" ht="12">
      <c r="A52" s="140" t="s">
        <v>259</v>
      </c>
      <c r="B52" s="140" t="s">
        <v>207</v>
      </c>
      <c r="C52" s="141" t="s">
        <v>213</v>
      </c>
      <c r="D52" s="142" t="s">
        <v>261</v>
      </c>
      <c r="E52" s="158">
        <v>10</v>
      </c>
      <c r="F52" s="159">
        <f t="shared" si="0"/>
        <v>10</v>
      </c>
      <c r="G52" s="144"/>
      <c r="H52" s="144"/>
      <c r="I52" s="157"/>
      <c r="J52" s="137">
        <f t="shared" si="2"/>
        <v>10</v>
      </c>
      <c r="K52" s="144"/>
      <c r="L52" s="144">
        <v>10</v>
      </c>
    </row>
    <row r="53" spans="1:12" ht="12">
      <c r="A53" s="140" t="s">
        <v>259</v>
      </c>
      <c r="B53" s="140" t="s">
        <v>207</v>
      </c>
      <c r="C53" s="141" t="s">
        <v>262</v>
      </c>
      <c r="D53" s="142" t="s">
        <v>263</v>
      </c>
      <c r="E53" s="158">
        <v>2.5</v>
      </c>
      <c r="F53" s="159">
        <f t="shared" si="0"/>
        <v>2.5</v>
      </c>
      <c r="G53" s="144"/>
      <c r="H53" s="144"/>
      <c r="I53" s="157"/>
      <c r="J53" s="137">
        <f t="shared" si="2"/>
        <v>2.5</v>
      </c>
      <c r="K53" s="144"/>
      <c r="L53" s="144">
        <v>2.5</v>
      </c>
    </row>
    <row r="54" spans="1:12" ht="12">
      <c r="A54" s="140" t="s">
        <v>259</v>
      </c>
      <c r="B54" s="140" t="s">
        <v>207</v>
      </c>
      <c r="C54" s="141" t="s">
        <v>264</v>
      </c>
      <c r="D54" s="142" t="s">
        <v>265</v>
      </c>
      <c r="E54" s="158">
        <v>200</v>
      </c>
      <c r="F54" s="159">
        <f t="shared" si="0"/>
        <v>200</v>
      </c>
      <c r="G54" s="144"/>
      <c r="H54" s="144"/>
      <c r="I54" s="157"/>
      <c r="J54" s="137">
        <f t="shared" si="2"/>
        <v>200</v>
      </c>
      <c r="K54" s="144"/>
      <c r="L54" s="144">
        <v>200</v>
      </c>
    </row>
    <row r="55" spans="1:12" ht="12">
      <c r="A55" s="140" t="s">
        <v>259</v>
      </c>
      <c r="B55" s="140" t="s">
        <v>207</v>
      </c>
      <c r="C55" s="141" t="s">
        <v>204</v>
      </c>
      <c r="D55" s="142" t="s">
        <v>266</v>
      </c>
      <c r="E55" s="158">
        <v>377.08</v>
      </c>
      <c r="F55" s="159">
        <f t="shared" si="0"/>
        <v>377.08</v>
      </c>
      <c r="G55" s="144"/>
      <c r="H55" s="144"/>
      <c r="I55" s="157"/>
      <c r="J55" s="137">
        <f t="shared" si="2"/>
        <v>377.08</v>
      </c>
      <c r="K55" s="144"/>
      <c r="L55" s="144">
        <v>377.08</v>
      </c>
    </row>
    <row r="56" spans="1:12" ht="12">
      <c r="A56" s="140" t="s">
        <v>259</v>
      </c>
      <c r="B56" s="140" t="s">
        <v>191</v>
      </c>
      <c r="C56" s="141" t="s">
        <v>206</v>
      </c>
      <c r="D56" s="142" t="s">
        <v>267</v>
      </c>
      <c r="E56" s="158">
        <v>162.88999999999999</v>
      </c>
      <c r="F56" s="159">
        <f t="shared" si="0"/>
        <v>162.88999999999999</v>
      </c>
      <c r="G56" s="144"/>
      <c r="H56" s="144"/>
      <c r="I56" s="157"/>
      <c r="J56" s="137">
        <f t="shared" si="2"/>
        <v>162.88999999999999</v>
      </c>
      <c r="K56" s="144"/>
      <c r="L56" s="144">
        <v>162.88999999999999</v>
      </c>
    </row>
    <row r="57" spans="1:12" ht="12">
      <c r="A57" s="140" t="s">
        <v>259</v>
      </c>
      <c r="B57" s="140" t="s">
        <v>191</v>
      </c>
      <c r="C57" s="141" t="s">
        <v>268</v>
      </c>
      <c r="D57" s="142" t="s">
        <v>269</v>
      </c>
      <c r="E57" s="158">
        <v>4</v>
      </c>
      <c r="F57" s="159">
        <f t="shared" si="0"/>
        <v>4</v>
      </c>
      <c r="G57" s="144"/>
      <c r="H57" s="144"/>
      <c r="I57" s="157"/>
      <c r="J57" s="137">
        <f t="shared" si="2"/>
        <v>4</v>
      </c>
      <c r="K57" s="144"/>
      <c r="L57" s="144">
        <v>4</v>
      </c>
    </row>
    <row r="58" spans="1:12" ht="12">
      <c r="A58" s="140" t="s">
        <v>259</v>
      </c>
      <c r="B58" s="140" t="s">
        <v>191</v>
      </c>
      <c r="C58" s="141" t="s">
        <v>204</v>
      </c>
      <c r="D58" s="142" t="s">
        <v>270</v>
      </c>
      <c r="E58" s="158">
        <v>519.98</v>
      </c>
      <c r="F58" s="159">
        <f t="shared" si="0"/>
        <v>519.98</v>
      </c>
      <c r="G58" s="144"/>
      <c r="H58" s="144"/>
      <c r="I58" s="157"/>
      <c r="J58" s="137">
        <f t="shared" si="2"/>
        <v>519.98</v>
      </c>
      <c r="K58" s="144"/>
      <c r="L58" s="144">
        <v>519.98</v>
      </c>
    </row>
    <row r="59" spans="1:12" ht="12">
      <c r="A59" s="140" t="s">
        <v>259</v>
      </c>
      <c r="B59" s="140" t="s">
        <v>240</v>
      </c>
      <c r="C59" s="141" t="s">
        <v>255</v>
      </c>
      <c r="D59" s="142" t="s">
        <v>271</v>
      </c>
      <c r="E59" s="158">
        <v>30</v>
      </c>
      <c r="F59" s="159">
        <f t="shared" si="0"/>
        <v>30</v>
      </c>
      <c r="G59" s="144"/>
      <c r="H59" s="144"/>
      <c r="I59" s="157"/>
      <c r="J59" s="137">
        <f t="shared" si="2"/>
        <v>30</v>
      </c>
      <c r="K59" s="144"/>
      <c r="L59" s="144">
        <v>30</v>
      </c>
    </row>
    <row r="60" spans="1:12" ht="12">
      <c r="A60" s="140" t="s">
        <v>259</v>
      </c>
      <c r="B60" s="140" t="s">
        <v>240</v>
      </c>
      <c r="C60" s="141" t="s">
        <v>272</v>
      </c>
      <c r="D60" s="142" t="s">
        <v>273</v>
      </c>
      <c r="E60" s="158">
        <v>20</v>
      </c>
      <c r="F60" s="159">
        <f t="shared" si="0"/>
        <v>20</v>
      </c>
      <c r="G60" s="144"/>
      <c r="H60" s="144"/>
      <c r="I60" s="157"/>
      <c r="J60" s="137">
        <f t="shared" si="2"/>
        <v>20</v>
      </c>
      <c r="K60" s="144"/>
      <c r="L60" s="144">
        <v>20</v>
      </c>
    </row>
    <row r="61" spans="1:12" ht="12">
      <c r="A61" s="140" t="s">
        <v>259</v>
      </c>
      <c r="B61" s="140" t="s">
        <v>240</v>
      </c>
      <c r="C61" s="141" t="s">
        <v>204</v>
      </c>
      <c r="D61" s="142" t="s">
        <v>274</v>
      </c>
      <c r="E61" s="158">
        <v>435.22</v>
      </c>
      <c r="F61" s="159">
        <f t="shared" si="0"/>
        <v>435.22</v>
      </c>
      <c r="G61" s="144">
        <v>231.39</v>
      </c>
      <c r="H61" s="144">
        <v>231.39</v>
      </c>
      <c r="I61" s="157"/>
      <c r="J61" s="137">
        <f t="shared" si="2"/>
        <v>203.83</v>
      </c>
      <c r="K61" s="144"/>
      <c r="L61" s="144">
        <v>203.83</v>
      </c>
    </row>
    <row r="62" spans="1:12" ht="12">
      <c r="A62" s="140" t="s">
        <v>259</v>
      </c>
      <c r="B62" s="140" t="s">
        <v>206</v>
      </c>
      <c r="C62" s="141" t="s">
        <v>220</v>
      </c>
      <c r="D62" s="142" t="s">
        <v>275</v>
      </c>
      <c r="E62" s="158">
        <v>227.44</v>
      </c>
      <c r="F62" s="159">
        <f t="shared" si="0"/>
        <v>227.44</v>
      </c>
      <c r="G62" s="144"/>
      <c r="H62" s="144"/>
      <c r="I62" s="157"/>
      <c r="J62" s="137">
        <f t="shared" si="2"/>
        <v>227.44</v>
      </c>
      <c r="K62" s="144"/>
      <c r="L62" s="144">
        <v>227.44</v>
      </c>
    </row>
    <row r="63" spans="1:12" ht="12">
      <c r="A63" s="140" t="s">
        <v>259</v>
      </c>
      <c r="B63" s="140" t="s">
        <v>206</v>
      </c>
      <c r="C63" s="141" t="s">
        <v>204</v>
      </c>
      <c r="D63" s="142" t="s">
        <v>276</v>
      </c>
      <c r="E63" s="158">
        <v>505</v>
      </c>
      <c r="F63" s="159">
        <f t="shared" si="0"/>
        <v>505</v>
      </c>
      <c r="G63" s="144"/>
      <c r="H63" s="144"/>
      <c r="I63" s="157"/>
      <c r="J63" s="137">
        <f t="shared" si="2"/>
        <v>505</v>
      </c>
      <c r="K63" s="144"/>
      <c r="L63" s="144">
        <v>505</v>
      </c>
    </row>
    <row r="64" spans="1:12" ht="12">
      <c r="A64" s="140" t="s">
        <v>259</v>
      </c>
      <c r="B64" s="140" t="s">
        <v>202</v>
      </c>
      <c r="C64" s="141" t="s">
        <v>240</v>
      </c>
      <c r="D64" s="142" t="s">
        <v>277</v>
      </c>
      <c r="E64" s="158">
        <v>9</v>
      </c>
      <c r="F64" s="159">
        <f t="shared" si="0"/>
        <v>9</v>
      </c>
      <c r="G64" s="144"/>
      <c r="H64" s="144"/>
      <c r="I64" s="157"/>
      <c r="J64" s="137">
        <f t="shared" si="2"/>
        <v>9</v>
      </c>
      <c r="K64" s="144"/>
      <c r="L64" s="144">
        <v>9</v>
      </c>
    </row>
    <row r="65" spans="1:12" ht="12">
      <c r="A65" s="140" t="s">
        <v>278</v>
      </c>
      <c r="B65" s="140" t="s">
        <v>207</v>
      </c>
      <c r="C65" s="141" t="s">
        <v>198</v>
      </c>
      <c r="D65" s="142" t="s">
        <v>279</v>
      </c>
      <c r="E65" s="158">
        <v>186.71</v>
      </c>
      <c r="F65" s="159">
        <f t="shared" si="0"/>
        <v>186.71</v>
      </c>
      <c r="G65" s="144"/>
      <c r="H65" s="144"/>
      <c r="I65" s="157"/>
      <c r="J65" s="137">
        <f t="shared" si="2"/>
        <v>186.71</v>
      </c>
      <c r="K65" s="144"/>
      <c r="L65" s="144">
        <v>186.71</v>
      </c>
    </row>
    <row r="66" spans="1:12" ht="12">
      <c r="A66" s="140" t="s">
        <v>278</v>
      </c>
      <c r="B66" s="140" t="s">
        <v>198</v>
      </c>
      <c r="C66" s="141" t="s">
        <v>191</v>
      </c>
      <c r="D66" s="142" t="s">
        <v>280</v>
      </c>
      <c r="E66" s="158">
        <v>19</v>
      </c>
      <c r="F66" s="159">
        <f t="shared" si="0"/>
        <v>19</v>
      </c>
      <c r="G66" s="144"/>
      <c r="H66" s="144"/>
      <c r="I66" s="157"/>
      <c r="J66" s="137">
        <f t="shared" si="2"/>
        <v>19</v>
      </c>
      <c r="K66" s="144"/>
      <c r="L66" s="144">
        <v>19</v>
      </c>
    </row>
    <row r="67" spans="1:12" ht="12">
      <c r="A67" s="147" t="s">
        <v>281</v>
      </c>
      <c r="B67" s="148" t="s">
        <v>191</v>
      </c>
      <c r="C67" s="148" t="s">
        <v>207</v>
      </c>
      <c r="D67" s="153" t="s">
        <v>282</v>
      </c>
      <c r="E67" s="158">
        <v>40.65</v>
      </c>
      <c r="F67" s="159">
        <f t="shared" si="0"/>
        <v>40.65</v>
      </c>
      <c r="G67" s="154">
        <v>40.65</v>
      </c>
      <c r="H67" s="154">
        <v>40.65</v>
      </c>
      <c r="I67" s="157"/>
      <c r="J67" s="137">
        <f t="shared" si="2"/>
        <v>0</v>
      </c>
      <c r="K67" s="144"/>
      <c r="L67" s="144"/>
    </row>
    <row r="68" spans="1:12" ht="12">
      <c r="A68" s="140" t="s">
        <v>283</v>
      </c>
      <c r="B68" s="140" t="s">
        <v>246</v>
      </c>
      <c r="C68" s="141" t="s">
        <v>204</v>
      </c>
      <c r="D68" s="142" t="s">
        <v>284</v>
      </c>
      <c r="E68" s="158">
        <v>5</v>
      </c>
      <c r="F68" s="159">
        <f t="shared" si="0"/>
        <v>5</v>
      </c>
      <c r="G68" s="144"/>
      <c r="H68" s="144"/>
      <c r="I68" s="157"/>
      <c r="J68" s="137">
        <f t="shared" si="2"/>
        <v>5</v>
      </c>
      <c r="K68" s="144"/>
      <c r="L68" s="144">
        <v>5</v>
      </c>
    </row>
    <row r="69" spans="1:12" ht="12">
      <c r="A69" s="140" t="s">
        <v>285</v>
      </c>
      <c r="B69" s="140" t="s">
        <v>286</v>
      </c>
      <c r="C69" s="141" t="s">
        <v>191</v>
      </c>
      <c r="D69" s="142" t="s">
        <v>287</v>
      </c>
      <c r="E69" s="158">
        <v>130.96</v>
      </c>
      <c r="F69" s="159">
        <f t="shared" si="0"/>
        <v>130.96</v>
      </c>
      <c r="G69" s="144"/>
      <c r="H69" s="144"/>
      <c r="I69" s="157"/>
      <c r="J69" s="137">
        <f t="shared" si="2"/>
        <v>130.96</v>
      </c>
      <c r="K69" s="144"/>
      <c r="L69" s="144">
        <v>130.96</v>
      </c>
    </row>
    <row r="70" spans="1:12" ht="12">
      <c r="A70" s="140" t="s">
        <v>285</v>
      </c>
      <c r="B70" s="140" t="s">
        <v>286</v>
      </c>
      <c r="C70" s="141" t="s">
        <v>198</v>
      </c>
      <c r="D70" s="142" t="s">
        <v>288</v>
      </c>
      <c r="E70" s="158">
        <v>11.99</v>
      </c>
      <c r="F70" s="159">
        <f t="shared" si="0"/>
        <v>11.99</v>
      </c>
      <c r="G70" s="144"/>
      <c r="H70" s="144"/>
      <c r="I70" s="157"/>
      <c r="J70" s="137">
        <f t="shared" si="2"/>
        <v>11.99</v>
      </c>
      <c r="K70" s="144"/>
      <c r="L70" s="144">
        <v>11.99</v>
      </c>
    </row>
    <row r="71" spans="1:12" ht="12">
      <c r="A71" s="140" t="s">
        <v>285</v>
      </c>
      <c r="B71" s="140" t="s">
        <v>204</v>
      </c>
      <c r="C71" s="141" t="s">
        <v>207</v>
      </c>
      <c r="D71" s="142" t="s">
        <v>289</v>
      </c>
      <c r="E71" s="158">
        <v>501.35</v>
      </c>
      <c r="F71" s="159">
        <f t="shared" si="0"/>
        <v>501.35</v>
      </c>
      <c r="G71" s="144"/>
      <c r="H71" s="144"/>
      <c r="I71" s="157"/>
      <c r="J71" s="151">
        <f t="shared" si="2"/>
        <v>501.35</v>
      </c>
      <c r="K71" s="144"/>
      <c r="L71" s="144">
        <v>501.35</v>
      </c>
    </row>
  </sheetData>
  <mergeCells count="12">
    <mergeCell ref="A1:L1"/>
    <mergeCell ref="A2:D2"/>
    <mergeCell ref="A3:C3"/>
    <mergeCell ref="F3:L3"/>
    <mergeCell ref="G4:I4"/>
    <mergeCell ref="J4:L4"/>
    <mergeCell ref="A4:A5"/>
    <mergeCell ref="B4:B5"/>
    <mergeCell ref="C4:C5"/>
    <mergeCell ref="D3:D5"/>
    <mergeCell ref="E3:E5"/>
    <mergeCell ref="F4:F5"/>
  </mergeCells>
  <phoneticPr fontId="30" type="noConversion"/>
  <pageMargins left="0.62992125984251968" right="0.47244094488188981" top="0.39370078740157483" bottom="0.39370078740157483"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showZeros="0" topLeftCell="A4" workbookViewId="0">
      <selection activeCell="D21" sqref="D21"/>
    </sheetView>
  </sheetViews>
  <sheetFormatPr defaultColWidth="8.875" defaultRowHeight="11.25"/>
  <cols>
    <col min="1" max="1" width="4.75" style="64" customWidth="1"/>
    <col min="2" max="2" width="13.25" style="64" customWidth="1"/>
    <col min="3" max="3" width="10.125" style="65" customWidth="1"/>
    <col min="4" max="4" width="21.25" style="65" customWidth="1"/>
    <col min="5" max="5" width="8.875" style="65" customWidth="1"/>
    <col min="6" max="6" width="8.75" style="65" customWidth="1"/>
    <col min="7" max="7" width="5.625" style="65" customWidth="1"/>
    <col min="8" max="8" width="9.25" style="65" customWidth="1"/>
    <col min="9" max="9" width="13.125" style="65" customWidth="1"/>
    <col min="10" max="10" width="8.25" style="65" customWidth="1"/>
    <col min="11" max="11" width="7.75" style="65" customWidth="1"/>
    <col min="12" max="12" width="7.25" style="65" customWidth="1"/>
    <col min="13" max="13" width="4.5" style="65" customWidth="1"/>
    <col min="14" max="32" width="9" style="65"/>
    <col min="33" max="16384" width="8.875" style="65"/>
  </cols>
  <sheetData>
    <row r="1" spans="1:21" ht="42" customHeight="1">
      <c r="A1" s="233" t="s">
        <v>73</v>
      </c>
      <c r="B1" s="233"/>
      <c r="C1" s="233"/>
      <c r="D1" s="233"/>
      <c r="E1" s="233"/>
      <c r="F1" s="233"/>
      <c r="G1" s="233"/>
      <c r="H1" s="233"/>
      <c r="I1" s="233"/>
      <c r="J1" s="233"/>
      <c r="K1" s="233"/>
      <c r="L1" s="233"/>
      <c r="M1" s="233"/>
      <c r="N1" s="90"/>
      <c r="O1" s="90"/>
      <c r="P1" s="90"/>
      <c r="Q1" s="90"/>
      <c r="R1" s="90"/>
      <c r="S1" s="90"/>
      <c r="T1" s="90"/>
      <c r="U1" s="90"/>
    </row>
    <row r="2" spans="1:21" s="61" customFormat="1" ht="15" customHeight="1">
      <c r="A2" s="234" t="s">
        <v>432</v>
      </c>
      <c r="B2" s="234"/>
      <c r="C2" s="234"/>
      <c r="D2" s="66"/>
      <c r="E2" s="66"/>
      <c r="F2" s="66"/>
      <c r="G2" s="66"/>
      <c r="H2" s="67"/>
      <c r="I2" s="67"/>
      <c r="J2" s="91"/>
      <c r="K2" s="91"/>
      <c r="L2" s="235" t="s">
        <v>2</v>
      </c>
      <c r="M2" s="235"/>
      <c r="N2" s="91"/>
      <c r="O2" s="91"/>
      <c r="P2" s="91"/>
      <c r="Q2" s="91"/>
      <c r="R2" s="91"/>
      <c r="S2" s="91"/>
      <c r="T2" s="91"/>
      <c r="U2" s="91"/>
    </row>
    <row r="3" spans="1:21" s="62" customFormat="1" ht="26.1" customHeight="1">
      <c r="A3" s="236" t="s">
        <v>74</v>
      </c>
      <c r="B3" s="237"/>
      <c r="C3" s="238"/>
      <c r="D3" s="68" t="s">
        <v>75</v>
      </c>
      <c r="E3" s="68"/>
      <c r="F3" s="68"/>
      <c r="G3" s="68"/>
      <c r="H3" s="68"/>
      <c r="I3" s="68"/>
      <c r="J3" s="68"/>
      <c r="K3" s="68"/>
      <c r="L3" s="68"/>
      <c r="M3" s="92"/>
    </row>
    <row r="4" spans="1:21" s="62" customFormat="1" ht="23.1" customHeight="1">
      <c r="A4" s="267" t="s">
        <v>76</v>
      </c>
      <c r="B4" s="268"/>
      <c r="C4" s="251" t="s">
        <v>77</v>
      </c>
      <c r="D4" s="251" t="s">
        <v>78</v>
      </c>
      <c r="E4" s="253" t="s">
        <v>8</v>
      </c>
      <c r="F4" s="239" t="s">
        <v>9</v>
      </c>
      <c r="G4" s="240"/>
      <c r="H4" s="69" t="s">
        <v>10</v>
      </c>
      <c r="I4" s="69"/>
      <c r="J4" s="69"/>
      <c r="K4" s="69"/>
      <c r="L4" s="69"/>
      <c r="M4" s="93"/>
    </row>
    <row r="5" spans="1:21" s="62" customFormat="1" ht="23.1" customHeight="1">
      <c r="A5" s="269"/>
      <c r="B5" s="270"/>
      <c r="C5" s="252"/>
      <c r="D5" s="251"/>
      <c r="E5" s="253"/>
      <c r="F5" s="249" t="s">
        <v>11</v>
      </c>
      <c r="G5" s="249" t="s">
        <v>79</v>
      </c>
      <c r="H5" s="247" t="s">
        <v>13</v>
      </c>
      <c r="I5" s="248"/>
      <c r="J5" s="263" t="s">
        <v>80</v>
      </c>
      <c r="K5" s="264" t="s">
        <v>15</v>
      </c>
      <c r="L5" s="264" t="s">
        <v>16</v>
      </c>
      <c r="M5" s="266" t="s">
        <v>17</v>
      </c>
    </row>
    <row r="6" spans="1:21" s="62" customFormat="1" ht="17.100000000000001" customHeight="1">
      <c r="A6" s="271"/>
      <c r="B6" s="272"/>
      <c r="C6" s="252"/>
      <c r="D6" s="251"/>
      <c r="E6" s="253"/>
      <c r="F6" s="250"/>
      <c r="G6" s="250"/>
      <c r="H6" s="70" t="s">
        <v>18</v>
      </c>
      <c r="I6" s="94" t="s">
        <v>19</v>
      </c>
      <c r="J6" s="263"/>
      <c r="K6" s="265"/>
      <c r="L6" s="265"/>
      <c r="M6" s="266"/>
      <c r="N6" s="90"/>
      <c r="O6" s="90"/>
      <c r="P6" s="90"/>
      <c r="Q6" s="90"/>
      <c r="R6" s="90"/>
      <c r="S6" s="90"/>
      <c r="T6" s="90"/>
      <c r="U6" s="90"/>
    </row>
    <row r="7" spans="1:21" s="63" customFormat="1" ht="20.100000000000001" customHeight="1">
      <c r="A7" s="241" t="s">
        <v>20</v>
      </c>
      <c r="B7" s="242"/>
      <c r="C7" s="133">
        <v>9048.9</v>
      </c>
      <c r="D7" s="73" t="s">
        <v>81</v>
      </c>
      <c r="E7" s="74"/>
      <c r="F7" s="74"/>
      <c r="G7" s="74"/>
      <c r="H7" s="74"/>
      <c r="I7" s="74"/>
      <c r="J7" s="74"/>
      <c r="K7" s="74"/>
      <c r="L7" s="74"/>
      <c r="M7" s="95"/>
      <c r="N7" s="96"/>
      <c r="O7" s="96"/>
      <c r="P7" s="96"/>
      <c r="Q7" s="96"/>
      <c r="R7" s="96"/>
      <c r="S7" s="96"/>
      <c r="T7" s="96"/>
      <c r="U7" s="96"/>
    </row>
    <row r="8" spans="1:21" s="63" customFormat="1" ht="20.100000000000001" customHeight="1">
      <c r="A8" s="241" t="s">
        <v>22</v>
      </c>
      <c r="B8" s="242"/>
      <c r="C8" s="133">
        <v>9048.9</v>
      </c>
      <c r="D8" s="76" t="s">
        <v>82</v>
      </c>
      <c r="E8" s="74"/>
      <c r="F8" s="74"/>
      <c r="G8" s="74"/>
      <c r="H8" s="74"/>
      <c r="I8" s="97"/>
      <c r="J8" s="97"/>
      <c r="K8" s="97"/>
      <c r="L8" s="97"/>
      <c r="M8" s="95"/>
      <c r="N8" s="96"/>
      <c r="O8" s="96"/>
      <c r="P8" s="96"/>
      <c r="Q8" s="96"/>
      <c r="R8" s="96"/>
      <c r="S8" s="96"/>
      <c r="T8" s="96"/>
      <c r="U8" s="96"/>
    </row>
    <row r="9" spans="1:21" s="63" customFormat="1" ht="20.100000000000001" customHeight="1">
      <c r="A9" s="241" t="s">
        <v>24</v>
      </c>
      <c r="B9" s="242"/>
      <c r="C9" s="75"/>
      <c r="D9" s="76" t="s">
        <v>83</v>
      </c>
      <c r="E9" s="74"/>
      <c r="F9" s="74"/>
      <c r="G9" s="74"/>
      <c r="H9" s="74"/>
      <c r="I9" s="97"/>
      <c r="J9" s="97"/>
      <c r="K9" s="97"/>
      <c r="L9" s="97"/>
      <c r="M9" s="95"/>
      <c r="N9" s="96"/>
      <c r="O9" s="96"/>
      <c r="P9" s="96"/>
      <c r="Q9" s="96"/>
      <c r="R9" s="96"/>
      <c r="S9" s="96"/>
      <c r="T9" s="96"/>
      <c r="U9" s="96"/>
    </row>
    <row r="10" spans="1:21" s="63" customFormat="1" ht="24.95" customHeight="1">
      <c r="A10" s="241" t="s">
        <v>26</v>
      </c>
      <c r="B10" s="242"/>
      <c r="C10" s="72"/>
      <c r="D10" s="76" t="s">
        <v>84</v>
      </c>
      <c r="E10" s="74"/>
      <c r="F10" s="74"/>
      <c r="G10" s="74"/>
      <c r="H10" s="74"/>
      <c r="I10" s="97"/>
      <c r="J10" s="97"/>
      <c r="K10" s="97"/>
      <c r="L10" s="97"/>
      <c r="M10" s="95"/>
      <c r="N10" s="96"/>
      <c r="O10" s="96"/>
      <c r="P10" s="96"/>
      <c r="Q10" s="96"/>
      <c r="R10" s="96"/>
      <c r="S10" s="96"/>
      <c r="T10" s="96"/>
      <c r="U10" s="96"/>
    </row>
    <row r="11" spans="1:21" s="63" customFormat="1" ht="20.100000000000001" customHeight="1">
      <c r="A11" s="241" t="s">
        <v>28</v>
      </c>
      <c r="B11" s="242"/>
      <c r="C11" s="134">
        <v>142.94999999999999</v>
      </c>
      <c r="D11" s="76" t="s">
        <v>85</v>
      </c>
      <c r="E11" s="74"/>
      <c r="F11" s="74"/>
      <c r="G11" s="74"/>
      <c r="H11" s="74"/>
      <c r="I11" s="97"/>
      <c r="J11" s="97"/>
      <c r="K11" s="97"/>
      <c r="L11" s="97"/>
      <c r="M11" s="95"/>
      <c r="N11" s="96"/>
      <c r="O11" s="96"/>
      <c r="P11" s="96"/>
      <c r="Q11" s="96"/>
      <c r="R11" s="96"/>
      <c r="S11" s="96"/>
      <c r="T11" s="96"/>
      <c r="U11" s="96"/>
    </row>
    <row r="12" spans="1:21" s="63" customFormat="1" ht="24.95" customHeight="1">
      <c r="A12" s="241" t="s">
        <v>30</v>
      </c>
      <c r="B12" s="242"/>
      <c r="C12" s="78"/>
      <c r="D12" s="76" t="s">
        <v>86</v>
      </c>
      <c r="E12" s="74"/>
      <c r="F12" s="74"/>
      <c r="G12" s="74"/>
      <c r="H12" s="74"/>
      <c r="I12" s="97"/>
      <c r="J12" s="97"/>
      <c r="K12" s="97"/>
      <c r="L12" s="97"/>
      <c r="M12" s="95"/>
      <c r="N12" s="96"/>
      <c r="O12" s="96"/>
      <c r="P12" s="96"/>
      <c r="Q12" s="96"/>
      <c r="R12" s="96"/>
      <c r="S12" s="96"/>
      <c r="T12" s="96"/>
      <c r="U12" s="96"/>
    </row>
    <row r="13" spans="1:21" s="63" customFormat="1" ht="24.95" customHeight="1">
      <c r="A13" s="241" t="s">
        <v>32</v>
      </c>
      <c r="B13" s="243"/>
      <c r="C13" s="77"/>
      <c r="D13" s="76" t="s">
        <v>87</v>
      </c>
      <c r="E13" s="74">
        <f>H13+J13</f>
        <v>6.5</v>
      </c>
      <c r="F13" s="74"/>
      <c r="G13" s="74"/>
      <c r="H13" s="160">
        <v>6.5</v>
      </c>
      <c r="I13" s="160">
        <v>6.5</v>
      </c>
      <c r="J13" s="97"/>
      <c r="K13" s="97"/>
      <c r="L13" s="97"/>
      <c r="M13" s="95"/>
      <c r="N13" s="96"/>
      <c r="O13" s="96"/>
      <c r="P13" s="96"/>
      <c r="Q13" s="96"/>
      <c r="R13" s="96"/>
      <c r="S13" s="96"/>
      <c r="T13" s="96"/>
      <c r="U13" s="96"/>
    </row>
    <row r="14" spans="1:21" s="63" customFormat="1" ht="20.100000000000001" customHeight="1">
      <c r="A14" s="244" t="s">
        <v>33</v>
      </c>
      <c r="B14" s="245"/>
      <c r="C14" s="72"/>
      <c r="D14" s="73" t="s">
        <v>88</v>
      </c>
      <c r="E14" s="74">
        <f t="shared" ref="E14:E36" si="0">H14+J14</f>
        <v>2965.49</v>
      </c>
      <c r="F14" s="74"/>
      <c r="G14" s="74"/>
      <c r="H14" s="161">
        <v>2965.49</v>
      </c>
      <c r="I14" s="161">
        <v>2965.49</v>
      </c>
      <c r="J14" s="97"/>
      <c r="K14" s="97"/>
      <c r="L14" s="97"/>
      <c r="M14" s="95"/>
      <c r="N14" s="96"/>
      <c r="O14" s="96"/>
      <c r="P14" s="96"/>
      <c r="Q14" s="96"/>
      <c r="R14" s="96"/>
      <c r="S14" s="96"/>
      <c r="T14" s="96"/>
      <c r="U14" s="96"/>
    </row>
    <row r="15" spans="1:21" s="63" customFormat="1" ht="20.100000000000001" customHeight="1">
      <c r="A15" s="246"/>
      <c r="B15" s="246"/>
      <c r="C15" s="79"/>
      <c r="D15" s="76" t="s">
        <v>89</v>
      </c>
      <c r="E15" s="74">
        <f t="shared" si="0"/>
        <v>0</v>
      </c>
      <c r="F15" s="74"/>
      <c r="G15" s="74"/>
      <c r="H15" s="74"/>
      <c r="I15" s="97"/>
      <c r="J15" s="97"/>
      <c r="K15" s="97"/>
      <c r="L15" s="97"/>
      <c r="M15" s="95"/>
      <c r="N15" s="96"/>
      <c r="O15" s="96"/>
      <c r="P15" s="96"/>
      <c r="Q15" s="96"/>
      <c r="R15" s="96"/>
      <c r="S15" s="96"/>
      <c r="T15" s="96"/>
      <c r="U15" s="96"/>
    </row>
    <row r="16" spans="1:21" s="63" customFormat="1" ht="20.100000000000001" customHeight="1">
      <c r="A16" s="259"/>
      <c r="B16" s="260"/>
      <c r="C16" s="79"/>
      <c r="D16" s="76" t="s">
        <v>90</v>
      </c>
      <c r="E16" s="74">
        <f t="shared" si="0"/>
        <v>2209.0300000000002</v>
      </c>
      <c r="F16" s="74"/>
      <c r="G16" s="74"/>
      <c r="H16" s="161">
        <v>2209.0300000000002</v>
      </c>
      <c r="I16" s="161">
        <v>2209.0300000000002</v>
      </c>
      <c r="J16" s="97"/>
      <c r="K16" s="97"/>
      <c r="L16" s="97"/>
      <c r="M16" s="95"/>
      <c r="N16" s="96"/>
      <c r="O16" s="96"/>
      <c r="P16" s="96"/>
      <c r="Q16" s="96"/>
      <c r="R16" s="96"/>
      <c r="S16" s="96"/>
      <c r="T16" s="96"/>
      <c r="U16" s="96"/>
    </row>
    <row r="17" spans="1:21" s="63" customFormat="1" ht="20.100000000000001" customHeight="1">
      <c r="A17" s="80"/>
      <c r="B17" s="81"/>
      <c r="C17" s="79"/>
      <c r="D17" s="73" t="s">
        <v>91</v>
      </c>
      <c r="E17" s="74">
        <f t="shared" si="0"/>
        <v>513.20000000000005</v>
      </c>
      <c r="F17" s="74"/>
      <c r="G17" s="74"/>
      <c r="H17" s="161">
        <v>513.20000000000005</v>
      </c>
      <c r="I17" s="161">
        <v>513.20000000000005</v>
      </c>
      <c r="J17" s="97"/>
      <c r="K17" s="97"/>
      <c r="L17" s="97"/>
      <c r="M17" s="95"/>
      <c r="N17" s="96"/>
      <c r="O17" s="96"/>
      <c r="P17" s="96"/>
      <c r="Q17" s="96"/>
      <c r="R17" s="96"/>
      <c r="S17" s="96"/>
      <c r="T17" s="96"/>
      <c r="U17" s="96"/>
    </row>
    <row r="18" spans="1:21" s="63" customFormat="1" ht="20.100000000000001" customHeight="1">
      <c r="A18" s="259"/>
      <c r="B18" s="260"/>
      <c r="C18" s="79"/>
      <c r="D18" s="73" t="s">
        <v>92</v>
      </c>
      <c r="E18" s="74">
        <f t="shared" si="0"/>
        <v>0</v>
      </c>
      <c r="F18" s="74"/>
      <c r="G18" s="74"/>
      <c r="H18" s="74"/>
      <c r="I18" s="97"/>
      <c r="J18" s="97"/>
      <c r="K18" s="97"/>
      <c r="L18" s="97"/>
      <c r="M18" s="95"/>
      <c r="N18" s="96"/>
      <c r="O18" s="96"/>
      <c r="P18" s="96"/>
      <c r="Q18" s="96"/>
      <c r="R18" s="96"/>
      <c r="S18" s="96"/>
      <c r="T18" s="96"/>
      <c r="U18" s="96"/>
    </row>
    <row r="19" spans="1:21" s="63" customFormat="1" ht="20.100000000000001" customHeight="1">
      <c r="A19" s="261"/>
      <c r="B19" s="262"/>
      <c r="C19" s="79"/>
      <c r="D19" s="76" t="s">
        <v>93</v>
      </c>
      <c r="E19" s="74">
        <f t="shared" si="0"/>
        <v>2601.9699999999998</v>
      </c>
      <c r="F19" s="74"/>
      <c r="G19" s="74"/>
      <c r="H19" s="161">
        <v>2601.9699999999998</v>
      </c>
      <c r="I19" s="161">
        <v>2601.9699999999998</v>
      </c>
      <c r="J19" s="74"/>
      <c r="K19" s="74"/>
      <c r="L19" s="74"/>
      <c r="M19" s="74"/>
      <c r="N19" s="96"/>
      <c r="O19" s="96"/>
      <c r="P19" s="96"/>
      <c r="Q19" s="96"/>
      <c r="R19" s="96"/>
      <c r="S19" s="96"/>
      <c r="T19" s="96"/>
      <c r="U19" s="96"/>
    </row>
    <row r="20" spans="1:21" s="63" customFormat="1" ht="20.100000000000001" customHeight="1">
      <c r="A20" s="259"/>
      <c r="B20" s="260"/>
      <c r="C20" s="79"/>
      <c r="D20" s="76" t="s">
        <v>94</v>
      </c>
      <c r="E20" s="74">
        <f t="shared" si="0"/>
        <v>205.71</v>
      </c>
      <c r="F20" s="74"/>
      <c r="G20" s="74"/>
      <c r="H20" s="161">
        <v>205.71</v>
      </c>
      <c r="I20" s="161">
        <v>205.71</v>
      </c>
      <c r="J20" s="74"/>
      <c r="K20" s="74"/>
      <c r="L20" s="74"/>
      <c r="M20" s="95"/>
      <c r="N20" s="96"/>
      <c r="O20" s="96"/>
      <c r="P20" s="96"/>
      <c r="Q20" s="96"/>
      <c r="R20" s="96"/>
      <c r="S20" s="96"/>
      <c r="T20" s="96"/>
      <c r="U20" s="96"/>
    </row>
    <row r="21" spans="1:21" s="63" customFormat="1" ht="15.95" customHeight="1">
      <c r="A21" s="259"/>
      <c r="B21" s="260"/>
      <c r="C21" s="79"/>
      <c r="D21" s="188" t="s">
        <v>95</v>
      </c>
      <c r="E21" s="74">
        <f t="shared" si="0"/>
        <v>0</v>
      </c>
      <c r="F21" s="74"/>
      <c r="G21" s="74"/>
      <c r="H21" s="74"/>
      <c r="I21" s="74"/>
      <c r="J21" s="74"/>
      <c r="K21" s="74"/>
      <c r="L21" s="74"/>
      <c r="M21" s="95"/>
      <c r="N21" s="96"/>
      <c r="O21" s="96"/>
      <c r="P21" s="96"/>
      <c r="Q21" s="96"/>
      <c r="R21" s="96"/>
      <c r="S21" s="96"/>
      <c r="T21" s="96"/>
      <c r="U21" s="96"/>
    </row>
    <row r="22" spans="1:21" s="63" customFormat="1" ht="18.95" customHeight="1">
      <c r="A22" s="254"/>
      <c r="B22" s="254"/>
      <c r="C22" s="82"/>
      <c r="D22" s="76" t="s">
        <v>96</v>
      </c>
      <c r="E22" s="74">
        <f t="shared" si="0"/>
        <v>0</v>
      </c>
      <c r="F22" s="74"/>
      <c r="G22" s="74"/>
      <c r="H22" s="74"/>
      <c r="I22" s="74"/>
      <c r="J22" s="74"/>
      <c r="K22" s="74"/>
      <c r="L22" s="74"/>
      <c r="M22" s="95"/>
      <c r="N22" s="96"/>
      <c r="O22" s="96"/>
      <c r="P22" s="96"/>
      <c r="Q22" s="96"/>
      <c r="R22" s="96"/>
      <c r="S22" s="96"/>
      <c r="T22" s="96"/>
      <c r="U22" s="96"/>
    </row>
    <row r="23" spans="1:21" s="63" customFormat="1" ht="18.95" customHeight="1">
      <c r="A23" s="83"/>
      <c r="B23" s="84"/>
      <c r="C23" s="82"/>
      <c r="D23" s="76" t="s">
        <v>97</v>
      </c>
      <c r="E23" s="74">
        <f t="shared" si="0"/>
        <v>0</v>
      </c>
      <c r="F23" s="74"/>
      <c r="G23" s="74"/>
      <c r="H23" s="74"/>
      <c r="I23" s="74"/>
      <c r="J23" s="74"/>
      <c r="K23" s="74"/>
      <c r="L23" s="74"/>
      <c r="M23" s="95"/>
      <c r="N23" s="96"/>
      <c r="O23" s="96"/>
      <c r="P23" s="96"/>
      <c r="Q23" s="96"/>
      <c r="R23" s="96"/>
      <c r="S23" s="96"/>
      <c r="T23" s="96"/>
      <c r="U23" s="96"/>
    </row>
    <row r="24" spans="1:21" s="63" customFormat="1" ht="18.95" customHeight="1">
      <c r="A24" s="83"/>
      <c r="B24" s="84"/>
      <c r="C24" s="82"/>
      <c r="D24" s="76" t="s">
        <v>98</v>
      </c>
      <c r="E24" s="74">
        <f t="shared" si="0"/>
        <v>0</v>
      </c>
      <c r="F24" s="74"/>
      <c r="G24" s="74"/>
      <c r="H24" s="74"/>
      <c r="I24" s="74"/>
      <c r="J24" s="74"/>
      <c r="K24" s="74"/>
      <c r="L24" s="74"/>
      <c r="M24" s="95"/>
      <c r="N24" s="96"/>
      <c r="O24" s="96"/>
      <c r="P24" s="96"/>
      <c r="Q24" s="96"/>
      <c r="R24" s="96"/>
      <c r="S24" s="96"/>
      <c r="T24" s="96"/>
      <c r="U24" s="96"/>
    </row>
    <row r="25" spans="1:21" s="63" customFormat="1" ht="18.95" customHeight="1">
      <c r="A25" s="83"/>
      <c r="B25" s="84"/>
      <c r="C25" s="82"/>
      <c r="D25" s="76" t="s">
        <v>99</v>
      </c>
      <c r="E25" s="74">
        <f t="shared" si="0"/>
        <v>0</v>
      </c>
      <c r="F25" s="74"/>
      <c r="G25" s="74"/>
      <c r="H25" s="74"/>
      <c r="I25" s="74"/>
      <c r="J25" s="74"/>
      <c r="K25" s="74"/>
      <c r="L25" s="74"/>
      <c r="M25" s="95"/>
      <c r="N25" s="96"/>
      <c r="O25" s="96"/>
      <c r="P25" s="96"/>
      <c r="Q25" s="96"/>
      <c r="R25" s="96"/>
      <c r="S25" s="96"/>
      <c r="T25" s="96"/>
      <c r="U25" s="96"/>
    </row>
    <row r="26" spans="1:21" s="63" customFormat="1" ht="18.95" customHeight="1">
      <c r="A26" s="83"/>
      <c r="B26" s="84"/>
      <c r="C26" s="82"/>
      <c r="D26" s="76" t="s">
        <v>100</v>
      </c>
      <c r="E26" s="74">
        <f t="shared" si="0"/>
        <v>40.65</v>
      </c>
      <c r="F26" s="74"/>
      <c r="G26" s="74"/>
      <c r="H26" s="161">
        <v>40.65</v>
      </c>
      <c r="I26" s="161">
        <v>40.65</v>
      </c>
      <c r="J26" s="74"/>
      <c r="K26" s="74"/>
      <c r="L26" s="74"/>
      <c r="M26" s="95"/>
      <c r="N26" s="96"/>
      <c r="O26" s="96"/>
      <c r="P26" s="96"/>
      <c r="Q26" s="96"/>
      <c r="R26" s="96"/>
      <c r="S26" s="96"/>
      <c r="T26" s="96"/>
      <c r="U26" s="96"/>
    </row>
    <row r="27" spans="1:21" s="63" customFormat="1" ht="18.95" customHeight="1">
      <c r="A27" s="83"/>
      <c r="B27" s="84"/>
      <c r="C27" s="82"/>
      <c r="D27" s="76" t="s">
        <v>101</v>
      </c>
      <c r="E27" s="74">
        <f t="shared" si="0"/>
        <v>0</v>
      </c>
      <c r="F27" s="74"/>
      <c r="G27" s="74"/>
      <c r="H27" s="74"/>
      <c r="I27" s="74"/>
      <c r="J27" s="74"/>
      <c r="K27" s="74"/>
      <c r="L27" s="74"/>
      <c r="M27" s="95"/>
      <c r="N27" s="96"/>
      <c r="O27" s="96"/>
      <c r="P27" s="96"/>
      <c r="Q27" s="96"/>
      <c r="R27" s="96"/>
      <c r="S27" s="96"/>
      <c r="T27" s="96"/>
      <c r="U27" s="96"/>
    </row>
    <row r="28" spans="1:21" s="63" customFormat="1" ht="18.95" customHeight="1">
      <c r="A28" s="83"/>
      <c r="B28" s="84"/>
      <c r="C28" s="82"/>
      <c r="D28" s="76" t="s">
        <v>102</v>
      </c>
      <c r="E28" s="74">
        <f t="shared" si="0"/>
        <v>0</v>
      </c>
      <c r="F28" s="74"/>
      <c r="G28" s="74"/>
      <c r="H28" s="74"/>
      <c r="I28" s="74"/>
      <c r="J28" s="74"/>
      <c r="K28" s="74"/>
      <c r="L28" s="74"/>
      <c r="M28" s="95"/>
      <c r="N28" s="96"/>
      <c r="O28" s="96"/>
      <c r="P28" s="96"/>
      <c r="Q28" s="96"/>
      <c r="R28" s="96"/>
      <c r="S28" s="96"/>
      <c r="T28" s="96"/>
      <c r="U28" s="96"/>
    </row>
    <row r="29" spans="1:21" s="63" customFormat="1" ht="18.600000000000001" customHeight="1">
      <c r="A29" s="83"/>
      <c r="B29" s="84"/>
      <c r="C29" s="82"/>
      <c r="D29" s="188" t="s">
        <v>436</v>
      </c>
      <c r="E29" s="74">
        <f t="shared" si="0"/>
        <v>5</v>
      </c>
      <c r="F29" s="74"/>
      <c r="G29" s="74"/>
      <c r="H29" s="161">
        <v>5</v>
      </c>
      <c r="I29" s="161">
        <v>5</v>
      </c>
      <c r="J29" s="74"/>
      <c r="K29" s="74"/>
      <c r="L29" s="74"/>
      <c r="M29" s="95"/>
      <c r="N29" s="96"/>
      <c r="O29" s="96"/>
      <c r="P29" s="96"/>
      <c r="Q29" s="96"/>
      <c r="R29" s="96"/>
      <c r="S29" s="96"/>
      <c r="T29" s="96"/>
      <c r="U29" s="96"/>
    </row>
    <row r="30" spans="1:21" s="63" customFormat="1" ht="18.95" customHeight="1">
      <c r="A30" s="83"/>
      <c r="B30" s="84"/>
      <c r="C30" s="82"/>
      <c r="D30" s="76" t="s">
        <v>103</v>
      </c>
      <c r="E30" s="74">
        <f t="shared" si="0"/>
        <v>0</v>
      </c>
      <c r="F30" s="74"/>
      <c r="G30" s="74"/>
      <c r="H30" s="74"/>
      <c r="I30" s="74"/>
      <c r="J30" s="74"/>
      <c r="K30" s="74"/>
      <c r="L30" s="74"/>
      <c r="M30" s="95"/>
      <c r="N30" s="96"/>
      <c r="O30" s="96"/>
      <c r="P30" s="96"/>
      <c r="Q30" s="96"/>
      <c r="R30" s="96"/>
      <c r="S30" s="96"/>
      <c r="T30" s="96"/>
      <c r="U30" s="96"/>
    </row>
    <row r="31" spans="1:21" s="63" customFormat="1" ht="18.95" customHeight="1">
      <c r="A31" s="83"/>
      <c r="B31" s="84"/>
      <c r="C31" s="82"/>
      <c r="D31" s="76" t="s">
        <v>425</v>
      </c>
      <c r="E31" s="74">
        <f t="shared" si="0"/>
        <v>644.29999999999995</v>
      </c>
      <c r="F31" s="74"/>
      <c r="G31" s="74"/>
      <c r="H31" s="162">
        <v>501.35</v>
      </c>
      <c r="I31" s="162">
        <v>501.35</v>
      </c>
      <c r="J31" s="74">
        <v>142.94999999999999</v>
      </c>
      <c r="K31" s="74"/>
      <c r="L31" s="74"/>
      <c r="M31" s="95"/>
      <c r="N31" s="96"/>
      <c r="O31" s="96"/>
      <c r="P31" s="96"/>
      <c r="Q31" s="96"/>
      <c r="R31" s="96"/>
      <c r="S31" s="96"/>
      <c r="T31" s="96"/>
      <c r="U31" s="96"/>
    </row>
    <row r="32" spans="1:21" s="63" customFormat="1" ht="18.95" customHeight="1">
      <c r="A32" s="255" t="s">
        <v>34</v>
      </c>
      <c r="B32" s="256"/>
      <c r="C32" s="135">
        <v>9191.85</v>
      </c>
      <c r="D32" s="76" t="s">
        <v>104</v>
      </c>
      <c r="E32" s="74">
        <f t="shared" si="0"/>
        <v>0</v>
      </c>
      <c r="F32" s="74"/>
      <c r="G32" s="74"/>
      <c r="H32" s="74"/>
      <c r="I32" s="74"/>
      <c r="J32" s="74"/>
      <c r="K32" s="74"/>
      <c r="L32" s="74"/>
      <c r="M32" s="95"/>
      <c r="N32" s="96"/>
      <c r="O32" s="96"/>
      <c r="P32" s="96"/>
      <c r="Q32" s="96"/>
      <c r="R32" s="96"/>
      <c r="S32" s="96"/>
      <c r="T32" s="96"/>
      <c r="U32" s="96"/>
    </row>
    <row r="33" spans="1:21" s="63" customFormat="1" ht="18.95" customHeight="1">
      <c r="A33" s="257" t="s">
        <v>35</v>
      </c>
      <c r="B33" s="258"/>
      <c r="C33" s="75"/>
      <c r="D33" s="76" t="s">
        <v>105</v>
      </c>
      <c r="E33" s="74">
        <f t="shared" si="0"/>
        <v>0</v>
      </c>
      <c r="F33" s="74"/>
      <c r="G33" s="74"/>
      <c r="H33" s="74"/>
      <c r="I33" s="74"/>
      <c r="J33" s="74"/>
      <c r="K33" s="74"/>
      <c r="L33" s="74"/>
      <c r="M33" s="95"/>
      <c r="N33" s="96"/>
      <c r="O33" s="96"/>
      <c r="P33" s="96"/>
      <c r="Q33" s="96"/>
      <c r="R33" s="96"/>
      <c r="S33" s="96"/>
      <c r="T33" s="96"/>
      <c r="U33" s="96"/>
    </row>
    <row r="34" spans="1:21" s="63" customFormat="1" ht="24.6" customHeight="1">
      <c r="A34" s="257" t="s">
        <v>106</v>
      </c>
      <c r="B34" s="258"/>
      <c r="C34" s="78"/>
      <c r="D34" s="76" t="s">
        <v>107</v>
      </c>
      <c r="E34" s="74">
        <f t="shared" si="0"/>
        <v>0</v>
      </c>
      <c r="F34" s="74"/>
      <c r="G34" s="74"/>
      <c r="H34" s="74"/>
      <c r="I34" s="74"/>
      <c r="J34" s="74"/>
      <c r="K34" s="74"/>
      <c r="L34" s="74"/>
      <c r="M34" s="95"/>
      <c r="N34" s="96"/>
      <c r="O34" s="96"/>
      <c r="P34" s="96"/>
      <c r="Q34" s="96"/>
      <c r="R34" s="96"/>
      <c r="S34" s="96"/>
      <c r="T34" s="96"/>
      <c r="U34" s="96"/>
    </row>
    <row r="35" spans="1:21" s="63" customFormat="1" ht="18.95" customHeight="1">
      <c r="A35" s="257" t="s">
        <v>108</v>
      </c>
      <c r="B35" s="258"/>
      <c r="C35" s="78"/>
      <c r="D35" s="76" t="s">
        <v>109</v>
      </c>
      <c r="E35" s="74">
        <f t="shared" si="0"/>
        <v>0</v>
      </c>
      <c r="F35" s="74"/>
      <c r="G35" s="74"/>
      <c r="H35" s="74"/>
      <c r="I35" s="74"/>
      <c r="J35" s="74"/>
      <c r="K35" s="74"/>
      <c r="L35" s="74"/>
      <c r="M35" s="95"/>
      <c r="N35" s="96"/>
      <c r="O35" s="96"/>
      <c r="P35" s="96"/>
      <c r="Q35" s="96"/>
      <c r="R35" s="96"/>
      <c r="S35" s="96"/>
      <c r="T35" s="96"/>
      <c r="U35" s="96"/>
    </row>
    <row r="36" spans="1:21" s="63" customFormat="1" ht="18.95" customHeight="1">
      <c r="A36" s="236" t="s">
        <v>110</v>
      </c>
      <c r="B36" s="238"/>
      <c r="C36" s="135">
        <v>9191.85</v>
      </c>
      <c r="D36" s="88" t="s">
        <v>111</v>
      </c>
      <c r="E36" s="74">
        <f t="shared" si="0"/>
        <v>9191.85</v>
      </c>
      <c r="F36" s="74"/>
      <c r="G36" s="74"/>
      <c r="H36" s="97">
        <f>SUM(H7:H35)</f>
        <v>9048.9</v>
      </c>
      <c r="I36" s="97">
        <f>SUM(I7:I35)</f>
        <v>9048.9</v>
      </c>
      <c r="J36" s="74">
        <f>SUM(J7:J35)</f>
        <v>142.94999999999999</v>
      </c>
      <c r="K36" s="74"/>
      <c r="L36" s="74"/>
      <c r="M36" s="95"/>
      <c r="N36" s="96"/>
      <c r="O36" s="96"/>
      <c r="P36" s="96"/>
      <c r="Q36" s="96"/>
      <c r="R36" s="96"/>
      <c r="S36" s="96"/>
      <c r="T36" s="96"/>
      <c r="U36" s="96"/>
    </row>
    <row r="37" spans="1:21" s="62" customFormat="1" ht="14.25">
      <c r="A37" s="89"/>
      <c r="B37" s="89"/>
      <c r="D37" s="90"/>
    </row>
    <row r="38" spans="1:21" s="62" customFormat="1" ht="14.25">
      <c r="A38" s="89"/>
      <c r="B38" s="89"/>
    </row>
    <row r="39" spans="1:21" s="62" customFormat="1" ht="14.25">
      <c r="A39" s="89"/>
      <c r="B39" s="89"/>
    </row>
    <row r="40" spans="1:21" s="62" customFormat="1" ht="14.25">
      <c r="A40" s="89"/>
      <c r="B40" s="89"/>
    </row>
    <row r="41" spans="1:21" s="62" customFormat="1" ht="14.25">
      <c r="A41" s="89"/>
      <c r="B41" s="89"/>
    </row>
    <row r="42" spans="1:21" s="62" customFormat="1" ht="14.25">
      <c r="A42" s="89"/>
      <c r="B42" s="89"/>
    </row>
    <row r="43" spans="1:21" s="62" customFormat="1" ht="14.25">
      <c r="A43" s="89"/>
      <c r="B43" s="89"/>
    </row>
  </sheetData>
  <mergeCells count="36">
    <mergeCell ref="J5:J6"/>
    <mergeCell ref="K5:K6"/>
    <mergeCell ref="L5:L6"/>
    <mergeCell ref="M5:M6"/>
    <mergeCell ref="A4:B6"/>
    <mergeCell ref="A36:B36"/>
    <mergeCell ref="C4:C6"/>
    <mergeCell ref="D4:D6"/>
    <mergeCell ref="E4:E6"/>
    <mergeCell ref="F5:F6"/>
    <mergeCell ref="A22:B22"/>
    <mergeCell ref="A32:B32"/>
    <mergeCell ref="A33:B33"/>
    <mergeCell ref="A34:B34"/>
    <mergeCell ref="A35:B35"/>
    <mergeCell ref="A16:B16"/>
    <mergeCell ref="A18:B18"/>
    <mergeCell ref="A19:B19"/>
    <mergeCell ref="A20:B20"/>
    <mergeCell ref="A21:B21"/>
    <mergeCell ref="A11:B11"/>
    <mergeCell ref="A12:B12"/>
    <mergeCell ref="A13:B13"/>
    <mergeCell ref="A14:B14"/>
    <mergeCell ref="A15:B15"/>
    <mergeCell ref="H5:I5"/>
    <mergeCell ref="A7:B7"/>
    <mergeCell ref="A8:B8"/>
    <mergeCell ref="A9:B9"/>
    <mergeCell ref="A10:B10"/>
    <mergeCell ref="G5:G6"/>
    <mergeCell ref="A1:M1"/>
    <mergeCell ref="A2:C2"/>
    <mergeCell ref="L2:M2"/>
    <mergeCell ref="A3:C3"/>
    <mergeCell ref="F4:G4"/>
  </mergeCells>
  <phoneticPr fontId="30" type="noConversion"/>
  <printOptions horizontalCentered="1"/>
  <pageMargins left="0.59055118110236227" right="0.59055118110236227" top="0.31496062992125984" bottom="0.31496062992125984" header="0.51181102362204722" footer="0.51181102362204722"/>
  <pageSetup paperSize="9" scale="70" orientation="landscape"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showZeros="0" workbookViewId="0">
      <selection activeCell="O14" sqref="O14"/>
    </sheetView>
  </sheetViews>
  <sheetFormatPr defaultColWidth="7" defaultRowHeight="11.25"/>
  <cols>
    <col min="1" max="1" width="3.25" style="34" customWidth="1"/>
    <col min="2" max="2" width="3.125" style="34" customWidth="1"/>
    <col min="3" max="3" width="3.5" style="34" customWidth="1"/>
    <col min="4" max="4" width="24.375" style="34" customWidth="1"/>
    <col min="5" max="5" width="10.75" style="34" customWidth="1"/>
    <col min="6" max="6" width="10.5" style="34" customWidth="1"/>
    <col min="7" max="9" width="10.625" style="34" customWidth="1"/>
    <col min="10" max="10" width="10.375" style="34" customWidth="1"/>
    <col min="11" max="11" width="9.875" style="34" customWidth="1"/>
    <col min="12" max="16384" width="7" style="34"/>
  </cols>
  <sheetData>
    <row r="1" spans="1:11" ht="42" customHeight="1">
      <c r="A1" s="218" t="s">
        <v>112</v>
      </c>
      <c r="B1" s="218"/>
      <c r="C1" s="218"/>
      <c r="D1" s="218"/>
      <c r="E1" s="218"/>
      <c r="F1" s="218"/>
      <c r="G1" s="218"/>
      <c r="H1" s="218"/>
      <c r="I1" s="218"/>
      <c r="J1" s="218"/>
      <c r="K1" s="218"/>
    </row>
    <row r="2" spans="1:11" ht="15" customHeight="1">
      <c r="A2" s="219" t="s">
        <v>426</v>
      </c>
      <c r="B2" s="219"/>
      <c r="C2" s="219"/>
      <c r="D2" s="219"/>
      <c r="E2" s="219"/>
      <c r="F2" s="36"/>
      <c r="G2" s="36"/>
      <c r="H2" s="36"/>
      <c r="I2" s="36"/>
      <c r="J2" s="36"/>
      <c r="K2" s="45" t="s">
        <v>2</v>
      </c>
    </row>
    <row r="3" spans="1:11" s="32" customFormat="1" ht="16.5" customHeight="1">
      <c r="A3" s="220" t="s">
        <v>66</v>
      </c>
      <c r="B3" s="221"/>
      <c r="C3" s="222"/>
      <c r="D3" s="229" t="s">
        <v>1</v>
      </c>
      <c r="E3" s="232" t="s">
        <v>44</v>
      </c>
      <c r="F3" s="223"/>
      <c r="G3" s="223"/>
      <c r="H3" s="223"/>
      <c r="I3" s="223"/>
      <c r="J3" s="223"/>
      <c r="K3" s="223"/>
    </row>
    <row r="4" spans="1:11" s="32" customFormat="1" ht="14.25" customHeight="1">
      <c r="A4" s="227" t="s">
        <v>52</v>
      </c>
      <c r="B4" s="228" t="s">
        <v>53</v>
      </c>
      <c r="C4" s="228" t="s">
        <v>54</v>
      </c>
      <c r="D4" s="230"/>
      <c r="E4" s="232"/>
      <c r="F4" s="224" t="s">
        <v>67</v>
      </c>
      <c r="G4" s="224"/>
      <c r="H4" s="224"/>
      <c r="I4" s="273" t="s">
        <v>68</v>
      </c>
      <c r="J4" s="225"/>
      <c r="K4" s="226"/>
    </row>
    <row r="5" spans="1:11" s="32" customFormat="1" ht="30.75" customHeight="1">
      <c r="A5" s="227"/>
      <c r="B5" s="228"/>
      <c r="C5" s="228"/>
      <c r="D5" s="231"/>
      <c r="E5" s="232"/>
      <c r="F5" s="37" t="s">
        <v>18</v>
      </c>
      <c r="G5" s="37" t="s">
        <v>113</v>
      </c>
      <c r="H5" s="37" t="s">
        <v>114</v>
      </c>
      <c r="I5" s="37" t="s">
        <v>18</v>
      </c>
      <c r="J5" s="37" t="s">
        <v>71</v>
      </c>
      <c r="K5" s="37" t="s">
        <v>72</v>
      </c>
    </row>
    <row r="6" spans="1:11" s="60" customFormat="1" ht="20.100000000000001" customHeight="1">
      <c r="A6" s="40" t="s">
        <v>64</v>
      </c>
      <c r="B6" s="39" t="s">
        <v>64</v>
      </c>
      <c r="C6" s="39" t="s">
        <v>64</v>
      </c>
      <c r="D6" s="39" t="s">
        <v>64</v>
      </c>
      <c r="E6" s="38">
        <v>1</v>
      </c>
      <c r="F6" s="38">
        <v>2</v>
      </c>
      <c r="G6" s="38">
        <v>3</v>
      </c>
      <c r="H6" s="38">
        <v>4</v>
      </c>
      <c r="I6" s="38">
        <v>5</v>
      </c>
      <c r="J6" s="38">
        <v>6</v>
      </c>
      <c r="K6" s="38">
        <v>7</v>
      </c>
    </row>
    <row r="7" spans="1:11" s="60" customFormat="1" ht="20.100000000000001" customHeight="1">
      <c r="A7" s="41"/>
      <c r="B7" s="42"/>
      <c r="C7" s="42"/>
      <c r="D7" s="43"/>
      <c r="E7" s="44">
        <v>9048.9</v>
      </c>
      <c r="F7" s="44">
        <v>1892.99</v>
      </c>
      <c r="G7" s="44">
        <v>1852.49</v>
      </c>
      <c r="H7" s="44">
        <v>40.5</v>
      </c>
      <c r="I7" s="44">
        <v>7155.91</v>
      </c>
      <c r="J7" s="44">
        <v>90.63</v>
      </c>
      <c r="K7" s="44">
        <v>7065.28</v>
      </c>
    </row>
    <row r="8" spans="1:11" s="33" customFormat="1" ht="14.25">
      <c r="A8" s="139" t="s">
        <v>190</v>
      </c>
      <c r="B8" s="140" t="s">
        <v>191</v>
      </c>
      <c r="C8" s="141" t="s">
        <v>191</v>
      </c>
      <c r="D8" s="142" t="s">
        <v>192</v>
      </c>
      <c r="E8" s="44">
        <f>F8+I8</f>
        <v>6.5</v>
      </c>
      <c r="F8" s="44"/>
      <c r="G8" s="157"/>
      <c r="H8" s="157"/>
      <c r="I8" s="137">
        <f>J8+K8</f>
        <v>6.5</v>
      </c>
      <c r="J8" s="137">
        <v>6.5</v>
      </c>
      <c r="K8" s="138"/>
    </row>
    <row r="9" spans="1:11" s="33" customFormat="1" ht="14.25">
      <c r="A9" s="140" t="s">
        <v>193</v>
      </c>
      <c r="B9" s="140" t="s">
        <v>194</v>
      </c>
      <c r="C9" s="141" t="s">
        <v>195</v>
      </c>
      <c r="D9" s="143" t="s">
        <v>196</v>
      </c>
      <c r="E9" s="44">
        <f t="shared" ref="E9:E69" si="0">F9+I9</f>
        <v>612.76</v>
      </c>
      <c r="F9" s="185">
        <v>612.76</v>
      </c>
      <c r="G9" s="185">
        <v>572.26</v>
      </c>
      <c r="H9" s="185">
        <v>40.5</v>
      </c>
      <c r="I9" s="137">
        <f t="shared" ref="I9:I34" si="1">J9+K9</f>
        <v>0</v>
      </c>
      <c r="J9" s="144"/>
      <c r="K9" s="144"/>
    </row>
    <row r="10" spans="1:11" s="33" customFormat="1" ht="14.25">
      <c r="A10" s="139" t="s">
        <v>197</v>
      </c>
      <c r="B10" s="140" t="s">
        <v>191</v>
      </c>
      <c r="C10" s="141" t="s">
        <v>191</v>
      </c>
      <c r="D10" s="142" t="s">
        <v>192</v>
      </c>
      <c r="E10" s="44">
        <f t="shared" si="0"/>
        <v>30.52</v>
      </c>
      <c r="F10" s="157"/>
      <c r="G10" s="157"/>
      <c r="H10" s="157"/>
      <c r="I10" s="137">
        <f t="shared" si="1"/>
        <v>30.52</v>
      </c>
      <c r="J10" s="145">
        <v>30.52</v>
      </c>
      <c r="K10" s="146"/>
    </row>
    <row r="11" spans="1:11" s="33" customFormat="1" ht="14.25">
      <c r="A11" s="139" t="s">
        <v>197</v>
      </c>
      <c r="B11" s="140" t="s">
        <v>191</v>
      </c>
      <c r="C11" s="141" t="s">
        <v>198</v>
      </c>
      <c r="D11" s="142" t="s">
        <v>199</v>
      </c>
      <c r="E11" s="44">
        <f t="shared" si="0"/>
        <v>10</v>
      </c>
      <c r="F11" s="157"/>
      <c r="G11" s="157"/>
      <c r="H11" s="157"/>
      <c r="I11" s="137">
        <f t="shared" si="1"/>
        <v>10</v>
      </c>
      <c r="J11" s="145"/>
      <c r="K11" s="144">
        <v>10</v>
      </c>
    </row>
    <row r="12" spans="1:11" s="33" customFormat="1" ht="14.25">
      <c r="A12" s="139" t="s">
        <v>197</v>
      </c>
      <c r="B12" s="140" t="s">
        <v>191</v>
      </c>
      <c r="C12" s="141" t="s">
        <v>200</v>
      </c>
      <c r="D12" s="142" t="s">
        <v>201</v>
      </c>
      <c r="E12" s="44">
        <f t="shared" si="0"/>
        <v>108</v>
      </c>
      <c r="F12" s="157"/>
      <c r="G12" s="157"/>
      <c r="H12" s="157"/>
      <c r="I12" s="137">
        <f t="shared" si="1"/>
        <v>108</v>
      </c>
      <c r="J12" s="145"/>
      <c r="K12" s="144">
        <v>108</v>
      </c>
    </row>
    <row r="13" spans="1:11" s="33" customFormat="1" ht="14.25">
      <c r="A13" s="139" t="s">
        <v>197</v>
      </c>
      <c r="B13" s="140" t="s">
        <v>191</v>
      </c>
      <c r="C13" s="141" t="s">
        <v>202</v>
      </c>
      <c r="D13" s="142" t="s">
        <v>203</v>
      </c>
      <c r="E13" s="44">
        <f t="shared" si="0"/>
        <v>23.9</v>
      </c>
      <c r="F13" s="157"/>
      <c r="G13" s="157"/>
      <c r="H13" s="157"/>
      <c r="I13" s="137">
        <f t="shared" si="1"/>
        <v>23.9</v>
      </c>
      <c r="J13" s="145"/>
      <c r="K13" s="144">
        <v>23.9</v>
      </c>
    </row>
    <row r="14" spans="1:11" s="33" customFormat="1" ht="14.25">
      <c r="A14" s="139" t="s">
        <v>197</v>
      </c>
      <c r="B14" s="140" t="s">
        <v>191</v>
      </c>
      <c r="C14" s="141" t="s">
        <v>204</v>
      </c>
      <c r="D14" s="142" t="s">
        <v>205</v>
      </c>
      <c r="E14" s="44">
        <f t="shared" si="0"/>
        <v>2</v>
      </c>
      <c r="F14" s="157"/>
      <c r="G14" s="157"/>
      <c r="H14" s="157"/>
      <c r="I14" s="137">
        <f t="shared" si="1"/>
        <v>2</v>
      </c>
      <c r="J14" s="145"/>
      <c r="K14" s="144">
        <v>2</v>
      </c>
    </row>
    <row r="15" spans="1:11" s="33" customFormat="1" ht="14.25">
      <c r="A15" s="147" t="s">
        <v>197</v>
      </c>
      <c r="B15" s="148" t="s">
        <v>206</v>
      </c>
      <c r="C15" s="148" t="s">
        <v>207</v>
      </c>
      <c r="D15" s="149" t="s">
        <v>208</v>
      </c>
      <c r="E15" s="44">
        <f t="shared" si="0"/>
        <v>5.59</v>
      </c>
      <c r="F15" s="185">
        <v>5.59</v>
      </c>
      <c r="G15" s="185">
        <v>5.59</v>
      </c>
      <c r="H15" s="157"/>
      <c r="I15" s="137">
        <f t="shared" si="1"/>
        <v>0</v>
      </c>
      <c r="J15" s="150">
        <v>0</v>
      </c>
      <c r="K15" s="150">
        <v>0</v>
      </c>
    </row>
    <row r="16" spans="1:11" s="33" customFormat="1" ht="22.5">
      <c r="A16" s="147" t="s">
        <v>197</v>
      </c>
      <c r="B16" s="148" t="s">
        <v>206</v>
      </c>
      <c r="C16" s="148" t="s">
        <v>206</v>
      </c>
      <c r="D16" s="149" t="s">
        <v>209</v>
      </c>
      <c r="E16" s="44">
        <f t="shared" si="0"/>
        <v>36.549999999999997</v>
      </c>
      <c r="F16" s="150">
        <v>36.549999999999997</v>
      </c>
      <c r="G16" s="150">
        <v>36.549999999999997</v>
      </c>
      <c r="H16" s="157"/>
      <c r="I16" s="137">
        <f t="shared" si="1"/>
        <v>0</v>
      </c>
      <c r="J16" s="150">
        <v>0</v>
      </c>
      <c r="K16" s="150">
        <v>0</v>
      </c>
    </row>
    <row r="17" spans="1:11" s="33" customFormat="1" ht="14.25">
      <c r="A17" s="147" t="s">
        <v>197</v>
      </c>
      <c r="B17" s="148" t="s">
        <v>206</v>
      </c>
      <c r="C17" s="148" t="s">
        <v>198</v>
      </c>
      <c r="D17" s="149" t="s">
        <v>210</v>
      </c>
      <c r="E17" s="44">
        <f t="shared" si="0"/>
        <v>7.31</v>
      </c>
      <c r="F17" s="150">
        <v>7.31</v>
      </c>
      <c r="G17" s="150">
        <v>7.31</v>
      </c>
      <c r="H17" s="157"/>
      <c r="I17" s="137">
        <f t="shared" si="1"/>
        <v>0</v>
      </c>
      <c r="J17" s="150">
        <v>0</v>
      </c>
      <c r="K17" s="150">
        <v>0</v>
      </c>
    </row>
    <row r="18" spans="1:11" s="33" customFormat="1" ht="14.25">
      <c r="A18" s="139" t="s">
        <v>197</v>
      </c>
      <c r="B18" s="140" t="s">
        <v>202</v>
      </c>
      <c r="C18" s="141" t="s">
        <v>206</v>
      </c>
      <c r="D18" s="142" t="s">
        <v>211</v>
      </c>
      <c r="E18" s="44">
        <f t="shared" si="0"/>
        <v>160</v>
      </c>
      <c r="F18" s="145"/>
      <c r="G18" s="145"/>
      <c r="H18" s="157"/>
      <c r="I18" s="137">
        <f t="shared" si="1"/>
        <v>160</v>
      </c>
      <c r="J18" s="145"/>
      <c r="K18" s="144">
        <v>160</v>
      </c>
    </row>
    <row r="19" spans="1:11" s="33" customFormat="1" ht="14.25">
      <c r="A19" s="139" t="s">
        <v>197</v>
      </c>
      <c r="B19" s="140" t="s">
        <v>202</v>
      </c>
      <c r="C19" s="141" t="s">
        <v>204</v>
      </c>
      <c r="D19" s="142" t="s">
        <v>212</v>
      </c>
      <c r="E19" s="44">
        <f t="shared" si="0"/>
        <v>521.11</v>
      </c>
      <c r="F19" s="145"/>
      <c r="G19" s="145"/>
      <c r="H19" s="157"/>
      <c r="I19" s="137">
        <f t="shared" si="1"/>
        <v>521.11</v>
      </c>
      <c r="J19" s="145"/>
      <c r="K19" s="146">
        <v>521.11</v>
      </c>
    </row>
    <row r="20" spans="1:11" s="33" customFormat="1" ht="14.25">
      <c r="A20" s="139" t="s">
        <v>197</v>
      </c>
      <c r="B20" s="140" t="s">
        <v>213</v>
      </c>
      <c r="C20" s="141" t="s">
        <v>207</v>
      </c>
      <c r="D20" s="142" t="s">
        <v>214</v>
      </c>
      <c r="E20" s="44">
        <f t="shared" si="0"/>
        <v>100</v>
      </c>
      <c r="F20" s="151"/>
      <c r="G20" s="151"/>
      <c r="H20" s="157"/>
      <c r="I20" s="137">
        <f t="shared" si="1"/>
        <v>100</v>
      </c>
      <c r="J20" s="151"/>
      <c r="K20" s="144">
        <v>100</v>
      </c>
    </row>
    <row r="21" spans="1:11" s="33" customFormat="1" ht="14.25">
      <c r="A21" s="140" t="s">
        <v>197</v>
      </c>
      <c r="B21" s="140" t="s">
        <v>213</v>
      </c>
      <c r="C21" s="141" t="s">
        <v>206</v>
      </c>
      <c r="D21" s="142" t="s">
        <v>215</v>
      </c>
      <c r="E21" s="44">
        <f t="shared" si="0"/>
        <v>2.5499999999999998</v>
      </c>
      <c r="F21" s="137"/>
      <c r="G21" s="137"/>
      <c r="H21" s="157"/>
      <c r="I21" s="137">
        <f t="shared" si="1"/>
        <v>2.5499999999999998</v>
      </c>
      <c r="J21" s="137"/>
      <c r="K21" s="152">
        <v>2.5499999999999998</v>
      </c>
    </row>
    <row r="22" spans="1:11" s="33" customFormat="1" ht="14.25">
      <c r="A22" s="140" t="s">
        <v>197</v>
      </c>
      <c r="B22" s="140" t="s">
        <v>213</v>
      </c>
      <c r="C22" s="141" t="s">
        <v>204</v>
      </c>
      <c r="D22" s="142" t="s">
        <v>216</v>
      </c>
      <c r="E22" s="44">
        <f t="shared" si="0"/>
        <v>17.97</v>
      </c>
      <c r="F22" s="144"/>
      <c r="G22" s="144"/>
      <c r="H22" s="157"/>
      <c r="I22" s="137">
        <f t="shared" si="1"/>
        <v>17.97</v>
      </c>
      <c r="J22" s="144"/>
      <c r="K22" s="144">
        <v>17.97</v>
      </c>
    </row>
    <row r="23" spans="1:11" s="33" customFormat="1" ht="14.25">
      <c r="A23" s="140" t="s">
        <v>197</v>
      </c>
      <c r="B23" s="140" t="s">
        <v>217</v>
      </c>
      <c r="C23" s="141" t="s">
        <v>207</v>
      </c>
      <c r="D23" s="142" t="s">
        <v>218</v>
      </c>
      <c r="E23" s="44">
        <f t="shared" si="0"/>
        <v>5</v>
      </c>
      <c r="F23" s="144"/>
      <c r="G23" s="144"/>
      <c r="H23" s="157"/>
      <c r="I23" s="137">
        <f t="shared" si="1"/>
        <v>5</v>
      </c>
      <c r="J23" s="144"/>
      <c r="K23" s="144">
        <v>5</v>
      </c>
    </row>
    <row r="24" spans="1:11" s="33" customFormat="1" ht="14.25">
      <c r="A24" s="140" t="s">
        <v>197</v>
      </c>
      <c r="B24" s="140" t="s">
        <v>217</v>
      </c>
      <c r="C24" s="141" t="s">
        <v>191</v>
      </c>
      <c r="D24" s="142" t="s">
        <v>219</v>
      </c>
      <c r="E24" s="44">
        <f t="shared" si="0"/>
        <v>664.47</v>
      </c>
      <c r="F24" s="144"/>
      <c r="G24" s="144"/>
      <c r="H24" s="157"/>
      <c r="I24" s="137">
        <f t="shared" si="1"/>
        <v>664.47</v>
      </c>
      <c r="J24" s="144"/>
      <c r="K24" s="144">
        <v>664.47</v>
      </c>
    </row>
    <row r="25" spans="1:11" s="33" customFormat="1" ht="14.25">
      <c r="A25" s="140" t="s">
        <v>197</v>
      </c>
      <c r="B25" s="140" t="s">
        <v>217</v>
      </c>
      <c r="C25" s="141" t="s">
        <v>220</v>
      </c>
      <c r="D25" s="142" t="s">
        <v>221</v>
      </c>
      <c r="E25" s="44">
        <f t="shared" si="0"/>
        <v>2</v>
      </c>
      <c r="F25" s="144"/>
      <c r="G25" s="144"/>
      <c r="H25" s="157"/>
      <c r="I25" s="137">
        <f t="shared" si="1"/>
        <v>2</v>
      </c>
      <c r="J25" s="144"/>
      <c r="K25" s="144">
        <v>2</v>
      </c>
    </row>
    <row r="26" spans="1:11" s="33" customFormat="1" ht="14.25">
      <c r="A26" s="140" t="s">
        <v>197</v>
      </c>
      <c r="B26" s="140" t="s">
        <v>222</v>
      </c>
      <c r="C26" s="141" t="s">
        <v>220</v>
      </c>
      <c r="D26" s="142" t="s">
        <v>223</v>
      </c>
      <c r="E26" s="44">
        <f t="shared" si="0"/>
        <v>1.58</v>
      </c>
      <c r="F26" s="144"/>
      <c r="G26" s="144"/>
      <c r="H26" s="157"/>
      <c r="I26" s="137">
        <f t="shared" si="1"/>
        <v>1.58</v>
      </c>
      <c r="J26" s="144"/>
      <c r="K26" s="144">
        <v>1.58</v>
      </c>
    </row>
    <row r="27" spans="1:11" s="33" customFormat="1" ht="14.25">
      <c r="A27" s="140" t="s">
        <v>197</v>
      </c>
      <c r="B27" s="140" t="s">
        <v>222</v>
      </c>
      <c r="C27" s="141" t="s">
        <v>204</v>
      </c>
      <c r="D27" s="142" t="s">
        <v>224</v>
      </c>
      <c r="E27" s="44">
        <f t="shared" si="0"/>
        <v>227.16000000000003</v>
      </c>
      <c r="F27" s="144">
        <v>23.67</v>
      </c>
      <c r="G27" s="144">
        <v>23.67</v>
      </c>
      <c r="H27" s="157"/>
      <c r="I27" s="137">
        <f t="shared" si="1"/>
        <v>203.49</v>
      </c>
      <c r="J27" s="144"/>
      <c r="K27" s="144">
        <v>203.49</v>
      </c>
    </row>
    <row r="28" spans="1:11" s="33" customFormat="1" ht="14.25">
      <c r="A28" s="140" t="s">
        <v>197</v>
      </c>
      <c r="B28" s="140" t="s">
        <v>225</v>
      </c>
      <c r="C28" s="141" t="s">
        <v>207</v>
      </c>
      <c r="D28" s="142" t="s">
        <v>226</v>
      </c>
      <c r="E28" s="44">
        <f t="shared" si="0"/>
        <v>5</v>
      </c>
      <c r="F28" s="144"/>
      <c r="G28" s="144"/>
      <c r="H28" s="157"/>
      <c r="I28" s="137">
        <f t="shared" si="1"/>
        <v>5</v>
      </c>
      <c r="J28" s="144"/>
      <c r="K28" s="144">
        <v>5</v>
      </c>
    </row>
    <row r="29" spans="1:11" s="33" customFormat="1" ht="14.25">
      <c r="A29" s="140" t="s">
        <v>197</v>
      </c>
      <c r="B29" s="140" t="s">
        <v>225</v>
      </c>
      <c r="C29" s="141" t="s">
        <v>191</v>
      </c>
      <c r="D29" s="142" t="s">
        <v>227</v>
      </c>
      <c r="E29" s="44">
        <f t="shared" si="0"/>
        <v>140</v>
      </c>
      <c r="F29" s="144"/>
      <c r="G29" s="144"/>
      <c r="H29" s="157"/>
      <c r="I29" s="137">
        <f t="shared" si="1"/>
        <v>140</v>
      </c>
      <c r="J29" s="144"/>
      <c r="K29" s="144">
        <v>140</v>
      </c>
    </row>
    <row r="30" spans="1:11" s="33" customFormat="1" ht="14.25">
      <c r="A30" s="140" t="s">
        <v>197</v>
      </c>
      <c r="B30" s="140" t="s">
        <v>228</v>
      </c>
      <c r="C30" s="141" t="s">
        <v>207</v>
      </c>
      <c r="D30" s="142" t="s">
        <v>229</v>
      </c>
      <c r="E30" s="44">
        <f t="shared" si="0"/>
        <v>5</v>
      </c>
      <c r="F30" s="144"/>
      <c r="G30" s="144"/>
      <c r="H30" s="157"/>
      <c r="I30" s="137">
        <f t="shared" si="1"/>
        <v>5</v>
      </c>
      <c r="J30" s="144"/>
      <c r="K30" s="144">
        <v>5</v>
      </c>
    </row>
    <row r="31" spans="1:11" s="33" customFormat="1" ht="14.25">
      <c r="A31" s="140" t="s">
        <v>197</v>
      </c>
      <c r="B31" s="140" t="s">
        <v>230</v>
      </c>
      <c r="C31" s="141" t="s">
        <v>191</v>
      </c>
      <c r="D31" s="142" t="s">
        <v>231</v>
      </c>
      <c r="E31" s="44">
        <f t="shared" si="0"/>
        <v>100</v>
      </c>
      <c r="F31" s="144"/>
      <c r="G31" s="144"/>
      <c r="H31" s="157"/>
      <c r="I31" s="137">
        <f t="shared" si="1"/>
        <v>100</v>
      </c>
      <c r="J31" s="144"/>
      <c r="K31" s="144">
        <v>100</v>
      </c>
    </row>
    <row r="32" spans="1:11" ht="12">
      <c r="A32" s="140" t="s">
        <v>197</v>
      </c>
      <c r="B32" s="140" t="s">
        <v>232</v>
      </c>
      <c r="C32" s="141" t="s">
        <v>191</v>
      </c>
      <c r="D32" s="142" t="s">
        <v>233</v>
      </c>
      <c r="E32" s="44">
        <f t="shared" si="0"/>
        <v>89.62</v>
      </c>
      <c r="F32" s="144"/>
      <c r="G32" s="144"/>
      <c r="H32" s="157"/>
      <c r="I32" s="137">
        <f t="shared" si="1"/>
        <v>89.62</v>
      </c>
      <c r="J32" s="144"/>
      <c r="K32" s="144">
        <v>89.62</v>
      </c>
    </row>
    <row r="33" spans="1:11" ht="12">
      <c r="A33" s="140" t="s">
        <v>197</v>
      </c>
      <c r="B33" s="140" t="s">
        <v>234</v>
      </c>
      <c r="C33" s="141" t="s">
        <v>220</v>
      </c>
      <c r="D33" s="142" t="s">
        <v>235</v>
      </c>
      <c r="E33" s="44">
        <f t="shared" si="0"/>
        <v>20</v>
      </c>
      <c r="F33" s="144"/>
      <c r="G33" s="144"/>
      <c r="H33" s="157"/>
      <c r="I33" s="137">
        <f t="shared" si="1"/>
        <v>20</v>
      </c>
      <c r="J33" s="144"/>
      <c r="K33" s="144">
        <v>20</v>
      </c>
    </row>
    <row r="34" spans="1:11" ht="12">
      <c r="A34" s="140" t="s">
        <v>197</v>
      </c>
      <c r="B34" s="140" t="s">
        <v>204</v>
      </c>
      <c r="C34" s="141" t="s">
        <v>207</v>
      </c>
      <c r="D34" s="142" t="s">
        <v>236</v>
      </c>
      <c r="E34" s="44">
        <f t="shared" si="0"/>
        <v>67.400000000000006</v>
      </c>
      <c r="F34" s="144"/>
      <c r="G34" s="144"/>
      <c r="H34" s="157"/>
      <c r="I34" s="137">
        <f t="shared" si="1"/>
        <v>67.400000000000006</v>
      </c>
      <c r="J34" s="144"/>
      <c r="K34" s="144">
        <v>67.400000000000006</v>
      </c>
    </row>
    <row r="35" spans="1:11" ht="12">
      <c r="A35" s="140" t="s">
        <v>237</v>
      </c>
      <c r="B35" s="140" t="s">
        <v>207</v>
      </c>
      <c r="C35" s="141" t="s">
        <v>191</v>
      </c>
      <c r="D35" s="142" t="s">
        <v>192</v>
      </c>
      <c r="E35" s="44">
        <f t="shared" si="0"/>
        <v>31.96</v>
      </c>
      <c r="F35" s="144"/>
      <c r="G35" s="144"/>
      <c r="H35" s="157"/>
      <c r="I35" s="137">
        <f>J35+K35</f>
        <v>31.96</v>
      </c>
      <c r="J35" s="144">
        <v>31.96</v>
      </c>
      <c r="K35" s="144">
        <v>0</v>
      </c>
    </row>
    <row r="36" spans="1:11" ht="12">
      <c r="A36" s="140" t="s">
        <v>237</v>
      </c>
      <c r="B36" s="140" t="s">
        <v>207</v>
      </c>
      <c r="C36" s="141" t="s">
        <v>204</v>
      </c>
      <c r="D36" s="142" t="s">
        <v>238</v>
      </c>
      <c r="E36" s="44">
        <f t="shared" si="0"/>
        <v>148.15</v>
      </c>
      <c r="F36" s="144"/>
      <c r="G36" s="144"/>
      <c r="H36" s="157"/>
      <c r="I36" s="137">
        <f t="shared" ref="I36:I69" si="2">J36+K36</f>
        <v>148.15</v>
      </c>
      <c r="J36" s="144"/>
      <c r="K36" s="144">
        <v>148.15</v>
      </c>
    </row>
    <row r="37" spans="1:11" ht="12">
      <c r="A37" s="140" t="s">
        <v>237</v>
      </c>
      <c r="B37" s="140" t="s">
        <v>191</v>
      </c>
      <c r="C37" s="141" t="s">
        <v>204</v>
      </c>
      <c r="D37" s="142" t="s">
        <v>239</v>
      </c>
      <c r="E37" s="44">
        <f t="shared" si="0"/>
        <v>0.3</v>
      </c>
      <c r="F37" s="144"/>
      <c r="G37" s="144"/>
      <c r="H37" s="157"/>
      <c r="I37" s="137">
        <f t="shared" si="2"/>
        <v>0.3</v>
      </c>
      <c r="J37" s="144"/>
      <c r="K37" s="144">
        <v>0.3</v>
      </c>
    </row>
    <row r="38" spans="1:11" ht="12">
      <c r="A38" s="140" t="s">
        <v>237</v>
      </c>
      <c r="B38" s="140" t="s">
        <v>240</v>
      </c>
      <c r="C38" s="141" t="s">
        <v>191</v>
      </c>
      <c r="D38" s="142" t="s">
        <v>241</v>
      </c>
      <c r="E38" s="44">
        <f t="shared" si="0"/>
        <v>922.43999999999994</v>
      </c>
      <c r="F38" s="144">
        <v>901.04</v>
      </c>
      <c r="G38" s="144">
        <v>901.04</v>
      </c>
      <c r="H38" s="157"/>
      <c r="I38" s="137">
        <f t="shared" si="2"/>
        <v>21.4</v>
      </c>
      <c r="J38" s="144"/>
      <c r="K38" s="144">
        <v>21.4</v>
      </c>
    </row>
    <row r="39" spans="1:11" ht="12">
      <c r="A39" s="140" t="s">
        <v>237</v>
      </c>
      <c r="B39" s="140" t="s">
        <v>240</v>
      </c>
      <c r="C39" s="141" t="s">
        <v>204</v>
      </c>
      <c r="D39" s="142" t="s">
        <v>242</v>
      </c>
      <c r="E39" s="44">
        <f t="shared" si="0"/>
        <v>88.32</v>
      </c>
      <c r="F39" s="144"/>
      <c r="G39" s="144"/>
      <c r="H39" s="157"/>
      <c r="I39" s="137">
        <f t="shared" si="2"/>
        <v>88.32</v>
      </c>
      <c r="J39" s="144"/>
      <c r="K39" s="144">
        <v>88.32</v>
      </c>
    </row>
    <row r="40" spans="1:11" ht="12">
      <c r="A40" s="140" t="s">
        <v>237</v>
      </c>
      <c r="B40" s="140" t="s">
        <v>220</v>
      </c>
      <c r="C40" s="141" t="s">
        <v>202</v>
      </c>
      <c r="D40" s="142" t="s">
        <v>243</v>
      </c>
      <c r="E40" s="44">
        <f t="shared" si="0"/>
        <v>117.68</v>
      </c>
      <c r="F40" s="144"/>
      <c r="G40" s="144"/>
      <c r="H40" s="157"/>
      <c r="I40" s="137">
        <f t="shared" si="2"/>
        <v>117.68</v>
      </c>
      <c r="J40" s="144"/>
      <c r="K40" s="144">
        <v>117.68</v>
      </c>
    </row>
    <row r="41" spans="1:11" ht="12">
      <c r="A41" s="140" t="s">
        <v>237</v>
      </c>
      <c r="B41" s="140" t="s">
        <v>220</v>
      </c>
      <c r="C41" s="141" t="s">
        <v>213</v>
      </c>
      <c r="D41" s="142" t="s">
        <v>244</v>
      </c>
      <c r="E41" s="44">
        <f t="shared" si="0"/>
        <v>50.29</v>
      </c>
      <c r="F41" s="144"/>
      <c r="G41" s="144"/>
      <c r="H41" s="157"/>
      <c r="I41" s="137">
        <f t="shared" si="2"/>
        <v>50.29</v>
      </c>
      <c r="J41" s="144"/>
      <c r="K41" s="144">
        <v>50.29</v>
      </c>
    </row>
    <row r="42" spans="1:11" ht="12">
      <c r="A42" s="140" t="s">
        <v>237</v>
      </c>
      <c r="B42" s="140" t="s">
        <v>220</v>
      </c>
      <c r="C42" s="141" t="s">
        <v>204</v>
      </c>
      <c r="D42" s="142" t="s">
        <v>245</v>
      </c>
      <c r="E42" s="44">
        <f t="shared" si="0"/>
        <v>275.83999999999997</v>
      </c>
      <c r="F42" s="144"/>
      <c r="G42" s="144"/>
      <c r="H42" s="157"/>
      <c r="I42" s="137">
        <f t="shared" si="2"/>
        <v>275.83999999999997</v>
      </c>
      <c r="J42" s="144"/>
      <c r="K42" s="144">
        <v>275.83999999999997</v>
      </c>
    </row>
    <row r="43" spans="1:11" ht="12">
      <c r="A43" s="140" t="s">
        <v>237</v>
      </c>
      <c r="B43" s="140" t="s">
        <v>246</v>
      </c>
      <c r="C43" s="141" t="s">
        <v>247</v>
      </c>
      <c r="D43" s="142" t="s">
        <v>248</v>
      </c>
      <c r="E43" s="44">
        <f t="shared" si="0"/>
        <v>44.62</v>
      </c>
      <c r="F43" s="144"/>
      <c r="G43" s="144"/>
      <c r="H43" s="157"/>
      <c r="I43" s="137">
        <f t="shared" si="2"/>
        <v>44.62</v>
      </c>
      <c r="J43" s="144"/>
      <c r="K43" s="144">
        <v>44.62</v>
      </c>
    </row>
    <row r="44" spans="1:11" ht="12">
      <c r="A44" s="140" t="s">
        <v>237</v>
      </c>
      <c r="B44" s="140" t="s">
        <v>246</v>
      </c>
      <c r="C44" s="141" t="s">
        <v>204</v>
      </c>
      <c r="D44" s="142" t="s">
        <v>249</v>
      </c>
      <c r="E44" s="44">
        <f t="shared" si="0"/>
        <v>393.22</v>
      </c>
      <c r="F44" s="144"/>
      <c r="G44" s="144"/>
      <c r="H44" s="157"/>
      <c r="I44" s="137">
        <f t="shared" si="2"/>
        <v>393.22</v>
      </c>
      <c r="J44" s="144"/>
      <c r="K44" s="144">
        <v>393.22</v>
      </c>
    </row>
    <row r="45" spans="1:11" ht="12">
      <c r="A45" s="147" t="s">
        <v>237</v>
      </c>
      <c r="B45" s="148" t="s">
        <v>222</v>
      </c>
      <c r="C45" s="148" t="s">
        <v>207</v>
      </c>
      <c r="D45" s="153" t="s">
        <v>250</v>
      </c>
      <c r="E45" s="44">
        <f t="shared" si="0"/>
        <v>34.03</v>
      </c>
      <c r="F45" s="154">
        <v>34.03</v>
      </c>
      <c r="G45" s="154">
        <v>34.03</v>
      </c>
      <c r="H45" s="157"/>
      <c r="I45" s="137">
        <f t="shared" si="2"/>
        <v>0</v>
      </c>
      <c r="J45" s="144"/>
      <c r="K45" s="144"/>
    </row>
    <row r="46" spans="1:11" ht="24">
      <c r="A46" s="140" t="s">
        <v>237</v>
      </c>
      <c r="B46" s="140" t="s">
        <v>251</v>
      </c>
      <c r="C46" s="141" t="s">
        <v>204</v>
      </c>
      <c r="D46" s="142" t="s">
        <v>252</v>
      </c>
      <c r="E46" s="44">
        <f t="shared" si="0"/>
        <v>30.6</v>
      </c>
      <c r="F46" s="144"/>
      <c r="G46" s="144"/>
      <c r="H46" s="157"/>
      <c r="I46" s="137">
        <f t="shared" si="2"/>
        <v>30.6</v>
      </c>
      <c r="J46" s="144"/>
      <c r="K46" s="144">
        <v>30.6</v>
      </c>
    </row>
    <row r="47" spans="1:11" ht="12">
      <c r="A47" s="140" t="s">
        <v>237</v>
      </c>
      <c r="B47" s="140" t="s">
        <v>253</v>
      </c>
      <c r="C47" s="141" t="s">
        <v>207</v>
      </c>
      <c r="D47" s="142" t="s">
        <v>254</v>
      </c>
      <c r="E47" s="44">
        <f t="shared" si="0"/>
        <v>37</v>
      </c>
      <c r="F47" s="144"/>
      <c r="G47" s="144"/>
      <c r="H47" s="157"/>
      <c r="I47" s="137">
        <f t="shared" si="2"/>
        <v>37</v>
      </c>
      <c r="J47" s="144"/>
      <c r="K47" s="144">
        <v>37</v>
      </c>
    </row>
    <row r="48" spans="1:11" ht="12">
      <c r="A48" s="140" t="s">
        <v>237</v>
      </c>
      <c r="B48" s="140" t="s">
        <v>255</v>
      </c>
      <c r="C48" s="141" t="s">
        <v>207</v>
      </c>
      <c r="D48" s="142" t="s">
        <v>256</v>
      </c>
      <c r="E48" s="44">
        <f t="shared" si="0"/>
        <v>34.58</v>
      </c>
      <c r="F48" s="144"/>
      <c r="G48" s="144"/>
      <c r="H48" s="157"/>
      <c r="I48" s="137">
        <f t="shared" si="2"/>
        <v>34.58</v>
      </c>
      <c r="J48" s="144"/>
      <c r="K48" s="144">
        <v>34.58</v>
      </c>
    </row>
    <row r="49" spans="1:11" ht="12">
      <c r="A49" s="140" t="s">
        <v>257</v>
      </c>
      <c r="B49" s="140" t="s">
        <v>220</v>
      </c>
      <c r="C49" s="141" t="s">
        <v>191</v>
      </c>
      <c r="D49" s="142" t="s">
        <v>258</v>
      </c>
      <c r="E49" s="44">
        <f t="shared" si="0"/>
        <v>513.20000000000005</v>
      </c>
      <c r="F49" s="144"/>
      <c r="G49" s="144"/>
      <c r="H49" s="157"/>
      <c r="I49" s="137">
        <f t="shared" si="2"/>
        <v>513.20000000000005</v>
      </c>
      <c r="J49" s="144"/>
      <c r="K49" s="144">
        <v>513.20000000000005</v>
      </c>
    </row>
    <row r="50" spans="1:11" ht="12">
      <c r="A50" s="140" t="s">
        <v>259</v>
      </c>
      <c r="B50" s="140" t="s">
        <v>207</v>
      </c>
      <c r="C50" s="141" t="s">
        <v>191</v>
      </c>
      <c r="D50" s="142" t="s">
        <v>192</v>
      </c>
      <c r="E50" s="44">
        <f t="shared" si="0"/>
        <v>21.65</v>
      </c>
      <c r="F50" s="144"/>
      <c r="G50" s="144"/>
      <c r="H50" s="157"/>
      <c r="I50" s="137">
        <f t="shared" si="2"/>
        <v>21.65</v>
      </c>
      <c r="J50" s="144">
        <v>21.65</v>
      </c>
      <c r="K50" s="144"/>
    </row>
    <row r="51" spans="1:11" ht="12">
      <c r="A51" s="140" t="s">
        <v>259</v>
      </c>
      <c r="B51" s="140" t="s">
        <v>207</v>
      </c>
      <c r="C51" s="141" t="s">
        <v>202</v>
      </c>
      <c r="D51" s="142" t="s">
        <v>260</v>
      </c>
      <c r="E51" s="44">
        <f t="shared" si="0"/>
        <v>77.209999999999994</v>
      </c>
      <c r="F51" s="144"/>
      <c r="G51" s="144"/>
      <c r="H51" s="157"/>
      <c r="I51" s="137">
        <f t="shared" si="2"/>
        <v>77.209999999999994</v>
      </c>
      <c r="J51" s="144"/>
      <c r="K51" s="144">
        <v>77.209999999999994</v>
      </c>
    </row>
    <row r="52" spans="1:11" ht="12">
      <c r="A52" s="140" t="s">
        <v>259</v>
      </c>
      <c r="B52" s="140" t="s">
        <v>207</v>
      </c>
      <c r="C52" s="141" t="s">
        <v>213</v>
      </c>
      <c r="D52" s="142" t="s">
        <v>261</v>
      </c>
      <c r="E52" s="44">
        <f t="shared" si="0"/>
        <v>10</v>
      </c>
      <c r="F52" s="144"/>
      <c r="G52" s="144"/>
      <c r="H52" s="157"/>
      <c r="I52" s="137">
        <f t="shared" si="2"/>
        <v>10</v>
      </c>
      <c r="J52" s="144"/>
      <c r="K52" s="144">
        <v>10</v>
      </c>
    </row>
    <row r="53" spans="1:11" ht="12">
      <c r="A53" s="140" t="s">
        <v>259</v>
      </c>
      <c r="B53" s="140" t="s">
        <v>207</v>
      </c>
      <c r="C53" s="141" t="s">
        <v>262</v>
      </c>
      <c r="D53" s="142" t="s">
        <v>263</v>
      </c>
      <c r="E53" s="44">
        <f t="shared" si="0"/>
        <v>2.5</v>
      </c>
      <c r="F53" s="144"/>
      <c r="G53" s="144"/>
      <c r="H53" s="157"/>
      <c r="I53" s="137">
        <f t="shared" si="2"/>
        <v>2.5</v>
      </c>
      <c r="J53" s="144"/>
      <c r="K53" s="144">
        <v>2.5</v>
      </c>
    </row>
    <row r="54" spans="1:11" ht="12">
      <c r="A54" s="140" t="s">
        <v>259</v>
      </c>
      <c r="B54" s="140" t="s">
        <v>207</v>
      </c>
      <c r="C54" s="141" t="s">
        <v>264</v>
      </c>
      <c r="D54" s="142" t="s">
        <v>265</v>
      </c>
      <c r="E54" s="44">
        <f t="shared" si="0"/>
        <v>200</v>
      </c>
      <c r="F54" s="144"/>
      <c r="G54" s="144"/>
      <c r="H54" s="157"/>
      <c r="I54" s="137">
        <f t="shared" si="2"/>
        <v>200</v>
      </c>
      <c r="J54" s="144"/>
      <c r="K54" s="144">
        <v>200</v>
      </c>
    </row>
    <row r="55" spans="1:11" ht="12">
      <c r="A55" s="140" t="s">
        <v>259</v>
      </c>
      <c r="B55" s="140" t="s">
        <v>207</v>
      </c>
      <c r="C55" s="141" t="s">
        <v>204</v>
      </c>
      <c r="D55" s="142" t="s">
        <v>266</v>
      </c>
      <c r="E55" s="44">
        <f t="shared" si="0"/>
        <v>377.08</v>
      </c>
      <c r="F55" s="144"/>
      <c r="G55" s="144"/>
      <c r="H55" s="157"/>
      <c r="I55" s="137">
        <f t="shared" si="2"/>
        <v>377.08</v>
      </c>
      <c r="J55" s="144"/>
      <c r="K55" s="144">
        <v>377.08</v>
      </c>
    </row>
    <row r="56" spans="1:11" ht="12">
      <c r="A56" s="140" t="s">
        <v>259</v>
      </c>
      <c r="B56" s="140" t="s">
        <v>191</v>
      </c>
      <c r="C56" s="141" t="s">
        <v>206</v>
      </c>
      <c r="D56" s="142" t="s">
        <v>267</v>
      </c>
      <c r="E56" s="44">
        <f t="shared" si="0"/>
        <v>162.88999999999999</v>
      </c>
      <c r="F56" s="144"/>
      <c r="G56" s="144"/>
      <c r="H56" s="157"/>
      <c r="I56" s="137">
        <f t="shared" si="2"/>
        <v>162.88999999999999</v>
      </c>
      <c r="J56" s="144"/>
      <c r="K56" s="144">
        <v>162.88999999999999</v>
      </c>
    </row>
    <row r="57" spans="1:11" ht="12">
      <c r="A57" s="140" t="s">
        <v>259</v>
      </c>
      <c r="B57" s="140" t="s">
        <v>191</v>
      </c>
      <c r="C57" s="141" t="s">
        <v>268</v>
      </c>
      <c r="D57" s="142" t="s">
        <v>269</v>
      </c>
      <c r="E57" s="44">
        <f t="shared" si="0"/>
        <v>4</v>
      </c>
      <c r="F57" s="144"/>
      <c r="G57" s="144"/>
      <c r="H57" s="157"/>
      <c r="I57" s="137">
        <f t="shared" si="2"/>
        <v>4</v>
      </c>
      <c r="J57" s="144"/>
      <c r="K57" s="144">
        <v>4</v>
      </c>
    </row>
    <row r="58" spans="1:11" ht="12">
      <c r="A58" s="140" t="s">
        <v>259</v>
      </c>
      <c r="B58" s="140" t="s">
        <v>191</v>
      </c>
      <c r="C58" s="141" t="s">
        <v>204</v>
      </c>
      <c r="D58" s="142" t="s">
        <v>270</v>
      </c>
      <c r="E58" s="44">
        <f t="shared" si="0"/>
        <v>519.98</v>
      </c>
      <c r="F58" s="144"/>
      <c r="G58" s="144"/>
      <c r="H58" s="157"/>
      <c r="I58" s="137">
        <f t="shared" si="2"/>
        <v>519.98</v>
      </c>
      <c r="J58" s="144"/>
      <c r="K58" s="144">
        <v>519.98</v>
      </c>
    </row>
    <row r="59" spans="1:11" ht="12">
      <c r="A59" s="140" t="s">
        <v>259</v>
      </c>
      <c r="B59" s="140" t="s">
        <v>240</v>
      </c>
      <c r="C59" s="141" t="s">
        <v>255</v>
      </c>
      <c r="D59" s="142" t="s">
        <v>271</v>
      </c>
      <c r="E59" s="44">
        <f t="shared" si="0"/>
        <v>30</v>
      </c>
      <c r="F59" s="144"/>
      <c r="G59" s="144"/>
      <c r="H59" s="157"/>
      <c r="I59" s="137">
        <f t="shared" si="2"/>
        <v>30</v>
      </c>
      <c r="J59" s="144"/>
      <c r="K59" s="144">
        <v>30</v>
      </c>
    </row>
    <row r="60" spans="1:11" ht="12">
      <c r="A60" s="140" t="s">
        <v>259</v>
      </c>
      <c r="B60" s="140" t="s">
        <v>240</v>
      </c>
      <c r="C60" s="141" t="s">
        <v>272</v>
      </c>
      <c r="D60" s="142" t="s">
        <v>273</v>
      </c>
      <c r="E60" s="44">
        <f t="shared" si="0"/>
        <v>20</v>
      </c>
      <c r="F60" s="144"/>
      <c r="G60" s="144"/>
      <c r="H60" s="157"/>
      <c r="I60" s="137">
        <f t="shared" si="2"/>
        <v>20</v>
      </c>
      <c r="J60" s="144"/>
      <c r="K60" s="144">
        <v>20</v>
      </c>
    </row>
    <row r="61" spans="1:11" ht="12">
      <c r="A61" s="140" t="s">
        <v>259</v>
      </c>
      <c r="B61" s="140" t="s">
        <v>240</v>
      </c>
      <c r="C61" s="141" t="s">
        <v>204</v>
      </c>
      <c r="D61" s="142" t="s">
        <v>274</v>
      </c>
      <c r="E61" s="44">
        <f t="shared" si="0"/>
        <v>435.22</v>
      </c>
      <c r="F61" s="144">
        <v>231.39</v>
      </c>
      <c r="G61" s="144">
        <v>231.39</v>
      </c>
      <c r="H61" s="157"/>
      <c r="I61" s="137">
        <f t="shared" si="2"/>
        <v>203.83</v>
      </c>
      <c r="J61" s="144"/>
      <c r="K61" s="144">
        <v>203.83</v>
      </c>
    </row>
    <row r="62" spans="1:11" ht="12">
      <c r="A62" s="140" t="s">
        <v>259</v>
      </c>
      <c r="B62" s="140" t="s">
        <v>206</v>
      </c>
      <c r="C62" s="141" t="s">
        <v>220</v>
      </c>
      <c r="D62" s="142" t="s">
        <v>275</v>
      </c>
      <c r="E62" s="44">
        <f t="shared" si="0"/>
        <v>227.44</v>
      </c>
      <c r="F62" s="144"/>
      <c r="G62" s="144"/>
      <c r="H62" s="157"/>
      <c r="I62" s="137">
        <f t="shared" si="2"/>
        <v>227.44</v>
      </c>
      <c r="J62" s="144"/>
      <c r="K62" s="144">
        <v>227.44</v>
      </c>
    </row>
    <row r="63" spans="1:11" ht="12">
      <c r="A63" s="140" t="s">
        <v>259</v>
      </c>
      <c r="B63" s="140" t="s">
        <v>206</v>
      </c>
      <c r="C63" s="141" t="s">
        <v>204</v>
      </c>
      <c r="D63" s="142" t="s">
        <v>276</v>
      </c>
      <c r="E63" s="44">
        <f t="shared" si="0"/>
        <v>505</v>
      </c>
      <c r="F63" s="144"/>
      <c r="G63" s="144"/>
      <c r="H63" s="157"/>
      <c r="I63" s="137">
        <f t="shared" si="2"/>
        <v>505</v>
      </c>
      <c r="J63" s="144"/>
      <c r="K63" s="144">
        <v>505</v>
      </c>
    </row>
    <row r="64" spans="1:11" ht="12">
      <c r="A64" s="140" t="s">
        <v>259</v>
      </c>
      <c r="B64" s="140" t="s">
        <v>202</v>
      </c>
      <c r="C64" s="141" t="s">
        <v>240</v>
      </c>
      <c r="D64" s="142" t="s">
        <v>277</v>
      </c>
      <c r="E64" s="44">
        <f t="shared" si="0"/>
        <v>9</v>
      </c>
      <c r="F64" s="144"/>
      <c r="G64" s="144"/>
      <c r="H64" s="157"/>
      <c r="I64" s="137">
        <f t="shared" si="2"/>
        <v>9</v>
      </c>
      <c r="J64" s="144"/>
      <c r="K64" s="144">
        <v>9</v>
      </c>
    </row>
    <row r="65" spans="1:11" ht="12">
      <c r="A65" s="140" t="s">
        <v>278</v>
      </c>
      <c r="B65" s="140" t="s">
        <v>207</v>
      </c>
      <c r="C65" s="141" t="s">
        <v>198</v>
      </c>
      <c r="D65" s="142" t="s">
        <v>279</v>
      </c>
      <c r="E65" s="44">
        <f t="shared" si="0"/>
        <v>186.71</v>
      </c>
      <c r="F65" s="144"/>
      <c r="G65" s="144"/>
      <c r="H65" s="157"/>
      <c r="I65" s="137">
        <f t="shared" si="2"/>
        <v>186.71</v>
      </c>
      <c r="J65" s="144"/>
      <c r="K65" s="144">
        <v>186.71</v>
      </c>
    </row>
    <row r="66" spans="1:11" ht="24">
      <c r="A66" s="140" t="s">
        <v>278</v>
      </c>
      <c r="B66" s="140" t="s">
        <v>198</v>
      </c>
      <c r="C66" s="141" t="s">
        <v>191</v>
      </c>
      <c r="D66" s="142" t="s">
        <v>280</v>
      </c>
      <c r="E66" s="44">
        <f t="shared" si="0"/>
        <v>19</v>
      </c>
      <c r="F66" s="144"/>
      <c r="G66" s="144"/>
      <c r="H66" s="157"/>
      <c r="I66" s="137">
        <f t="shared" si="2"/>
        <v>19</v>
      </c>
      <c r="J66" s="144"/>
      <c r="K66" s="144">
        <v>19</v>
      </c>
    </row>
    <row r="67" spans="1:11" ht="12">
      <c r="A67" s="147" t="s">
        <v>281</v>
      </c>
      <c r="B67" s="148" t="s">
        <v>191</v>
      </c>
      <c r="C67" s="148" t="s">
        <v>207</v>
      </c>
      <c r="D67" s="153" t="s">
        <v>282</v>
      </c>
      <c r="E67" s="44">
        <f t="shared" si="0"/>
        <v>40.65</v>
      </c>
      <c r="F67" s="154">
        <v>40.65</v>
      </c>
      <c r="G67" s="154">
        <v>40.65</v>
      </c>
      <c r="H67" s="157"/>
      <c r="I67" s="137">
        <f t="shared" si="2"/>
        <v>0</v>
      </c>
      <c r="J67" s="144"/>
      <c r="K67" s="144"/>
    </row>
    <row r="68" spans="1:11" ht="12">
      <c r="A68" s="140" t="s">
        <v>283</v>
      </c>
      <c r="B68" s="140" t="s">
        <v>246</v>
      </c>
      <c r="C68" s="141" t="s">
        <v>204</v>
      </c>
      <c r="D68" s="142" t="s">
        <v>284</v>
      </c>
      <c r="E68" s="44">
        <f t="shared" si="0"/>
        <v>5</v>
      </c>
      <c r="F68" s="144"/>
      <c r="G68" s="144"/>
      <c r="H68" s="157"/>
      <c r="I68" s="137">
        <f t="shared" si="2"/>
        <v>5</v>
      </c>
      <c r="J68" s="144"/>
      <c r="K68" s="144">
        <v>5</v>
      </c>
    </row>
    <row r="69" spans="1:11" ht="12">
      <c r="A69" s="140" t="s">
        <v>285</v>
      </c>
      <c r="B69" s="140" t="s">
        <v>204</v>
      </c>
      <c r="C69" s="141" t="s">
        <v>207</v>
      </c>
      <c r="D69" s="142" t="s">
        <v>289</v>
      </c>
      <c r="E69" s="44">
        <f t="shared" si="0"/>
        <v>501.35</v>
      </c>
      <c r="F69" s="144"/>
      <c r="G69" s="144"/>
      <c r="H69" s="157"/>
      <c r="I69" s="151">
        <f t="shared" si="2"/>
        <v>501.35</v>
      </c>
      <c r="J69" s="144"/>
      <c r="K69" s="144">
        <v>501.35</v>
      </c>
    </row>
    <row r="70" spans="1:11">
      <c r="F70" s="164"/>
    </row>
  </sheetData>
  <mergeCells count="11">
    <mergeCell ref="A1:K1"/>
    <mergeCell ref="A2:E2"/>
    <mergeCell ref="A3:C3"/>
    <mergeCell ref="F3:K3"/>
    <mergeCell ref="F4:H4"/>
    <mergeCell ref="I4:K4"/>
    <mergeCell ref="A4:A5"/>
    <mergeCell ref="B4:B5"/>
    <mergeCell ref="C4:C5"/>
    <mergeCell ref="D3:D5"/>
    <mergeCell ref="E3:E5"/>
  </mergeCells>
  <phoneticPr fontId="30" type="noConversion"/>
  <pageMargins left="1.22013888888889" right="1.45625" top="1.0625" bottom="1.0625" header="0.51180555555555596" footer="0.5118055555555559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showZeros="0" tabSelected="1" workbookViewId="0">
      <selection activeCell="U45" sqref="U45"/>
    </sheetView>
  </sheetViews>
  <sheetFormatPr defaultColWidth="8.875" defaultRowHeight="13.5"/>
  <cols>
    <col min="1" max="1" width="3.5" style="57" customWidth="1"/>
    <col min="2" max="2" width="3.625" style="57" customWidth="1"/>
    <col min="3" max="3" width="14.625" style="57" customWidth="1"/>
    <col min="4" max="4" width="5" style="57" customWidth="1"/>
    <col min="5" max="5" width="3.625" style="57" customWidth="1"/>
    <col min="6" max="6" width="17.375" style="57" customWidth="1"/>
    <col min="7" max="7" width="6.75" style="57" customWidth="1"/>
    <col min="8" max="8" width="7.25" style="57" customWidth="1"/>
    <col min="9" max="9" width="7.125" style="57" customWidth="1"/>
    <col min="10" max="10" width="6.375" style="57" customWidth="1"/>
    <col min="11" max="11" width="5" style="57" customWidth="1"/>
    <col min="12" max="12" width="8" style="57" customWidth="1"/>
    <col min="13" max="13" width="4.625" style="57" customWidth="1"/>
    <col min="14" max="14" width="7.75" style="57" customWidth="1"/>
    <col min="15" max="15" width="4.125" style="57" customWidth="1"/>
    <col min="16" max="16" width="4.25" style="57" customWidth="1"/>
    <col min="17" max="17" width="4.375" style="57" customWidth="1"/>
    <col min="18" max="32" width="9" style="57"/>
    <col min="33" max="16352" width="8.875" style="57"/>
    <col min="16353" max="16380" width="9" style="57"/>
    <col min="16381" max="16384" width="8.875" style="57"/>
  </cols>
  <sheetData>
    <row r="1" spans="1:17" s="56" customFormat="1" ht="42" customHeight="1">
      <c r="A1" s="274" t="s">
        <v>115</v>
      </c>
      <c r="B1" s="274"/>
      <c r="C1" s="274"/>
      <c r="D1" s="274"/>
      <c r="E1" s="274"/>
      <c r="F1" s="274"/>
      <c r="G1" s="274"/>
      <c r="H1" s="274"/>
      <c r="I1" s="274"/>
      <c r="J1" s="274"/>
      <c r="K1" s="274"/>
      <c r="L1" s="274"/>
      <c r="M1" s="274"/>
      <c r="N1" s="274"/>
      <c r="O1" s="274"/>
      <c r="P1" s="274"/>
      <c r="Q1" s="274"/>
    </row>
    <row r="2" spans="1:17" s="56" customFormat="1" ht="15" customHeight="1">
      <c r="A2" s="6" t="s">
        <v>427</v>
      </c>
      <c r="B2" s="5"/>
      <c r="C2" s="5"/>
      <c r="D2" s="5"/>
      <c r="E2" s="5"/>
      <c r="F2" s="5"/>
      <c r="P2" s="275" t="s">
        <v>2</v>
      </c>
      <c r="Q2" s="275"/>
    </row>
    <row r="3" spans="1:17" ht="20.100000000000001" customHeight="1">
      <c r="A3" s="286" t="s">
        <v>116</v>
      </c>
      <c r="B3" s="287"/>
      <c r="C3" s="288"/>
      <c r="D3" s="286" t="s">
        <v>117</v>
      </c>
      <c r="E3" s="287"/>
      <c r="F3" s="288"/>
      <c r="G3" s="276" t="s">
        <v>118</v>
      </c>
      <c r="H3" s="277"/>
      <c r="I3" s="277"/>
      <c r="J3" s="277"/>
      <c r="K3" s="277"/>
      <c r="L3" s="277"/>
      <c r="M3" s="277"/>
      <c r="N3" s="277"/>
      <c r="O3" s="277"/>
      <c r="P3" s="277"/>
      <c r="Q3" s="278"/>
    </row>
    <row r="4" spans="1:17" ht="20.100000000000001" customHeight="1">
      <c r="A4" s="289"/>
      <c r="B4" s="290"/>
      <c r="C4" s="291"/>
      <c r="D4" s="289"/>
      <c r="E4" s="290"/>
      <c r="F4" s="291"/>
      <c r="G4" s="280" t="s">
        <v>8</v>
      </c>
      <c r="H4" s="280" t="s">
        <v>46</v>
      </c>
      <c r="I4" s="295"/>
      <c r="J4" s="279" t="s">
        <v>47</v>
      </c>
      <c r="K4" s="278"/>
      <c r="L4" s="278"/>
      <c r="M4" s="278"/>
      <c r="N4" s="278"/>
      <c r="O4" s="278"/>
      <c r="P4" s="280" t="s">
        <v>48</v>
      </c>
      <c r="Q4" s="284" t="s">
        <v>119</v>
      </c>
    </row>
    <row r="5" spans="1:17" ht="20.100000000000001" customHeight="1">
      <c r="A5" s="292"/>
      <c r="B5" s="293"/>
      <c r="C5" s="294"/>
      <c r="D5" s="292"/>
      <c r="E5" s="293"/>
      <c r="F5" s="294"/>
      <c r="G5" s="281"/>
      <c r="H5" s="282"/>
      <c r="I5" s="296"/>
      <c r="J5" s="283" t="s">
        <v>18</v>
      </c>
      <c r="K5" s="283" t="s">
        <v>59</v>
      </c>
      <c r="L5" s="283" t="s">
        <v>60</v>
      </c>
      <c r="M5" s="283" t="s">
        <v>61</v>
      </c>
      <c r="N5" s="283" t="s">
        <v>62</v>
      </c>
      <c r="O5" s="283" t="s">
        <v>63</v>
      </c>
      <c r="P5" s="281"/>
      <c r="Q5" s="285"/>
    </row>
    <row r="6" spans="1:17" ht="27" customHeight="1">
      <c r="A6" s="58" t="s">
        <v>52</v>
      </c>
      <c r="B6" s="58" t="s">
        <v>53</v>
      </c>
      <c r="C6" s="58" t="s">
        <v>43</v>
      </c>
      <c r="D6" s="58" t="s">
        <v>52</v>
      </c>
      <c r="E6" s="58" t="s">
        <v>53</v>
      </c>
      <c r="F6" s="58" t="s">
        <v>43</v>
      </c>
      <c r="G6" s="282"/>
      <c r="H6" s="59" t="s">
        <v>56</v>
      </c>
      <c r="I6" s="59" t="s">
        <v>57</v>
      </c>
      <c r="J6" s="283"/>
      <c r="K6" s="283"/>
      <c r="L6" s="283"/>
      <c r="M6" s="283"/>
      <c r="N6" s="283"/>
      <c r="O6" s="283"/>
      <c r="P6" s="282"/>
      <c r="Q6" s="285"/>
    </row>
    <row r="7" spans="1:17" ht="33.950000000000003" customHeight="1">
      <c r="A7" s="165"/>
      <c r="B7" s="165"/>
      <c r="C7" s="166" t="s">
        <v>8</v>
      </c>
      <c r="D7" s="169"/>
      <c r="E7" s="169"/>
      <c r="F7" s="169"/>
      <c r="G7" s="166">
        <v>1892.99</v>
      </c>
      <c r="H7" s="166">
        <f>H8+H17+H39</f>
        <v>1892.99</v>
      </c>
      <c r="I7" s="171"/>
      <c r="J7" s="171"/>
      <c r="K7" s="171"/>
      <c r="L7" s="171"/>
      <c r="M7" s="171"/>
      <c r="N7" s="171"/>
      <c r="O7" s="171"/>
      <c r="P7" s="171"/>
      <c r="Q7" s="171"/>
    </row>
    <row r="8" spans="1:17">
      <c r="A8" s="165">
        <v>301</v>
      </c>
      <c r="B8" s="165"/>
      <c r="C8" s="166" t="s">
        <v>291</v>
      </c>
      <c r="D8" s="170">
        <v>501</v>
      </c>
      <c r="E8" s="170"/>
      <c r="F8" s="186" t="s">
        <v>328</v>
      </c>
      <c r="G8" s="166">
        <v>1800.89</v>
      </c>
      <c r="H8" s="166">
        <v>1800.89</v>
      </c>
      <c r="I8" s="170"/>
      <c r="J8" s="170"/>
      <c r="K8" s="170"/>
      <c r="L8" s="170"/>
      <c r="M8" s="170"/>
      <c r="N8" s="170"/>
      <c r="O8" s="170"/>
      <c r="P8" s="170"/>
      <c r="Q8" s="170"/>
    </row>
    <row r="9" spans="1:17">
      <c r="A9" s="165">
        <v>301</v>
      </c>
      <c r="B9" s="165" t="s">
        <v>207</v>
      </c>
      <c r="C9" s="166" t="s">
        <v>292</v>
      </c>
      <c r="D9" s="170">
        <v>501</v>
      </c>
      <c r="E9" s="165" t="s">
        <v>195</v>
      </c>
      <c r="F9" s="186" t="s">
        <v>341</v>
      </c>
      <c r="G9" s="166">
        <v>104.28</v>
      </c>
      <c r="H9" s="166">
        <v>104.28</v>
      </c>
      <c r="I9" s="170"/>
      <c r="J9" s="170"/>
      <c r="K9" s="170"/>
      <c r="L9" s="170"/>
      <c r="M9" s="170"/>
      <c r="N9" s="170"/>
      <c r="O9" s="170"/>
      <c r="P9" s="170"/>
      <c r="Q9" s="170"/>
    </row>
    <row r="10" spans="1:17">
      <c r="A10" s="165">
        <v>301</v>
      </c>
      <c r="B10" s="165" t="s">
        <v>191</v>
      </c>
      <c r="C10" s="166" t="s">
        <v>293</v>
      </c>
      <c r="D10" s="170">
        <v>501</v>
      </c>
      <c r="E10" s="165" t="s">
        <v>195</v>
      </c>
      <c r="F10" s="186" t="s">
        <v>341</v>
      </c>
      <c r="G10" s="166">
        <v>70.349999999999994</v>
      </c>
      <c r="H10" s="166">
        <v>70.349999999999994</v>
      </c>
      <c r="I10" s="170"/>
      <c r="J10" s="170"/>
      <c r="K10" s="170"/>
      <c r="L10" s="170"/>
      <c r="M10" s="170"/>
      <c r="N10" s="170"/>
      <c r="O10" s="170"/>
      <c r="P10" s="170"/>
      <c r="Q10" s="170"/>
    </row>
    <row r="11" spans="1:17">
      <c r="A11" s="165">
        <v>301</v>
      </c>
      <c r="B11" s="165" t="s">
        <v>240</v>
      </c>
      <c r="C11" s="166" t="s">
        <v>294</v>
      </c>
      <c r="D11" s="170">
        <v>501</v>
      </c>
      <c r="E11" s="165" t="s">
        <v>195</v>
      </c>
      <c r="F11" s="186" t="s">
        <v>341</v>
      </c>
      <c r="G11" s="166">
        <v>262.12</v>
      </c>
      <c r="H11" s="167">
        <v>262.12</v>
      </c>
      <c r="I11" s="170"/>
      <c r="J11" s="170"/>
      <c r="K11" s="170"/>
      <c r="L11" s="170"/>
      <c r="M11" s="170"/>
      <c r="N11" s="170"/>
      <c r="O11" s="170"/>
      <c r="P11" s="170"/>
      <c r="Q11" s="170"/>
    </row>
    <row r="12" spans="1:17" ht="24">
      <c r="A12" s="165">
        <v>301</v>
      </c>
      <c r="B12" s="165" t="s">
        <v>220</v>
      </c>
      <c r="C12" s="166" t="s">
        <v>295</v>
      </c>
      <c r="D12" s="170">
        <v>501</v>
      </c>
      <c r="E12" s="165" t="s">
        <v>194</v>
      </c>
      <c r="F12" s="186" t="s">
        <v>340</v>
      </c>
      <c r="G12" s="166">
        <v>35.869999999999997</v>
      </c>
      <c r="H12" s="166">
        <v>35.869999999999997</v>
      </c>
      <c r="I12" s="170"/>
      <c r="J12" s="170"/>
      <c r="K12" s="170"/>
      <c r="L12" s="170"/>
      <c r="M12" s="170"/>
      <c r="N12" s="170"/>
      <c r="O12" s="170"/>
      <c r="P12" s="170"/>
      <c r="Q12" s="170"/>
    </row>
    <row r="13" spans="1:17">
      <c r="A13" s="165">
        <v>301</v>
      </c>
      <c r="B13" s="165" t="s">
        <v>246</v>
      </c>
      <c r="C13" s="166" t="s">
        <v>296</v>
      </c>
      <c r="D13" s="170">
        <v>501</v>
      </c>
      <c r="E13" s="165" t="s">
        <v>195</v>
      </c>
      <c r="F13" s="186" t="s">
        <v>341</v>
      </c>
      <c r="G13" s="166">
        <v>126.87</v>
      </c>
      <c r="H13" s="166">
        <v>126.87</v>
      </c>
      <c r="I13" s="170"/>
      <c r="J13" s="170"/>
      <c r="K13" s="170"/>
      <c r="L13" s="170"/>
      <c r="M13" s="170"/>
      <c r="N13" s="170"/>
      <c r="O13" s="170"/>
      <c r="P13" s="170"/>
      <c r="Q13" s="170"/>
    </row>
    <row r="14" spans="1:17" ht="24">
      <c r="A14" s="165">
        <v>301</v>
      </c>
      <c r="B14" s="165" t="s">
        <v>202</v>
      </c>
      <c r="C14" s="166" t="s">
        <v>297</v>
      </c>
      <c r="D14" s="170">
        <v>501</v>
      </c>
      <c r="E14" s="165" t="s">
        <v>194</v>
      </c>
      <c r="F14" s="186" t="s">
        <v>340</v>
      </c>
      <c r="G14" s="166">
        <v>36.549999999999997</v>
      </c>
      <c r="H14" s="166">
        <v>36.549999999999997</v>
      </c>
      <c r="I14" s="170"/>
      <c r="J14" s="170"/>
      <c r="K14" s="170"/>
      <c r="L14" s="170"/>
      <c r="M14" s="170"/>
      <c r="N14" s="170"/>
      <c r="O14" s="170"/>
      <c r="P14" s="170"/>
      <c r="Q14" s="170"/>
    </row>
    <row r="15" spans="1:17">
      <c r="A15" s="165">
        <v>301</v>
      </c>
      <c r="B15" s="165" t="s">
        <v>213</v>
      </c>
      <c r="C15" s="166" t="s">
        <v>298</v>
      </c>
      <c r="D15" s="170">
        <v>501</v>
      </c>
      <c r="E15" s="165" t="s">
        <v>194</v>
      </c>
      <c r="F15" s="186" t="s">
        <v>340</v>
      </c>
      <c r="G15" s="166">
        <v>7.31</v>
      </c>
      <c r="H15" s="166">
        <v>7.31</v>
      </c>
      <c r="I15" s="170"/>
      <c r="J15" s="170"/>
      <c r="K15" s="170"/>
      <c r="L15" s="170"/>
      <c r="M15" s="170"/>
      <c r="N15" s="170"/>
      <c r="O15" s="170"/>
      <c r="P15" s="170"/>
      <c r="Q15" s="170"/>
    </row>
    <row r="16" spans="1:17" ht="24">
      <c r="A16" s="165">
        <v>301</v>
      </c>
      <c r="B16" s="165">
        <v>99</v>
      </c>
      <c r="C16" s="166" t="s">
        <v>299</v>
      </c>
      <c r="D16" s="170">
        <v>501</v>
      </c>
      <c r="E16" s="165" t="s">
        <v>329</v>
      </c>
      <c r="F16" s="166" t="s">
        <v>299</v>
      </c>
      <c r="G16" s="166">
        <v>1157.54</v>
      </c>
      <c r="H16" s="166">
        <v>1157.54</v>
      </c>
      <c r="I16" s="170"/>
      <c r="J16" s="170"/>
      <c r="K16" s="170"/>
      <c r="L16" s="170"/>
      <c r="M16" s="170"/>
      <c r="N16" s="170"/>
      <c r="O16" s="170"/>
      <c r="P16" s="170"/>
      <c r="Q16" s="170"/>
    </row>
    <row r="17" spans="1:17">
      <c r="A17" s="165">
        <v>302</v>
      </c>
      <c r="B17" s="165"/>
      <c r="C17" s="166" t="s">
        <v>300</v>
      </c>
      <c r="D17" s="170">
        <v>502</v>
      </c>
      <c r="E17" s="165"/>
      <c r="F17" s="186"/>
      <c r="G17" s="166">
        <v>45.86</v>
      </c>
      <c r="H17" s="166">
        <v>45.86</v>
      </c>
      <c r="I17" s="170"/>
      <c r="J17" s="170"/>
      <c r="K17" s="170"/>
      <c r="L17" s="170"/>
      <c r="M17" s="170"/>
      <c r="N17" s="170"/>
      <c r="O17" s="170"/>
      <c r="P17" s="170"/>
      <c r="Q17" s="170"/>
    </row>
    <row r="18" spans="1:17">
      <c r="A18" s="165">
        <v>302</v>
      </c>
      <c r="B18" s="165" t="s">
        <v>207</v>
      </c>
      <c r="C18" s="166" t="s">
        <v>301</v>
      </c>
      <c r="D18" s="170">
        <v>502</v>
      </c>
      <c r="E18" s="165" t="s">
        <v>195</v>
      </c>
      <c r="F18" s="186" t="s">
        <v>339</v>
      </c>
      <c r="G18" s="166">
        <v>12.8</v>
      </c>
      <c r="H18" s="166">
        <v>12.8</v>
      </c>
      <c r="I18" s="170"/>
      <c r="J18" s="170"/>
      <c r="K18" s="170"/>
      <c r="L18" s="170"/>
      <c r="M18" s="170"/>
      <c r="N18" s="170"/>
      <c r="O18" s="170"/>
      <c r="P18" s="170"/>
      <c r="Q18" s="170"/>
    </row>
    <row r="19" spans="1:17">
      <c r="A19" s="165">
        <v>302</v>
      </c>
      <c r="B19" s="165" t="s">
        <v>191</v>
      </c>
      <c r="C19" s="166" t="s">
        <v>302</v>
      </c>
      <c r="D19" s="170"/>
      <c r="E19" s="165"/>
      <c r="F19" s="186"/>
      <c r="G19" s="166"/>
      <c r="H19" s="166"/>
      <c r="I19" s="170"/>
      <c r="J19" s="170"/>
      <c r="K19" s="170"/>
      <c r="L19" s="170"/>
      <c r="M19" s="170"/>
      <c r="N19" s="170"/>
      <c r="O19" s="170"/>
      <c r="P19" s="170"/>
      <c r="Q19" s="170"/>
    </row>
    <row r="20" spans="1:17">
      <c r="A20" s="165">
        <v>302</v>
      </c>
      <c r="B20" s="165" t="s">
        <v>220</v>
      </c>
      <c r="C20" s="166" t="s">
        <v>303</v>
      </c>
      <c r="D20" s="170"/>
      <c r="E20" s="165"/>
      <c r="F20" s="186"/>
      <c r="G20" s="166"/>
      <c r="H20" s="166"/>
      <c r="I20" s="170"/>
      <c r="J20" s="170"/>
      <c r="K20" s="170"/>
      <c r="L20" s="170"/>
      <c r="M20" s="170"/>
      <c r="N20" s="170"/>
      <c r="O20" s="170"/>
      <c r="P20" s="170"/>
      <c r="Q20" s="170"/>
    </row>
    <row r="21" spans="1:17">
      <c r="A21" s="165">
        <v>302</v>
      </c>
      <c r="B21" s="165" t="s">
        <v>206</v>
      </c>
      <c r="C21" s="166" t="s">
        <v>304</v>
      </c>
      <c r="D21" s="170"/>
      <c r="E21" s="165"/>
      <c r="F21" s="186"/>
      <c r="G21" s="166"/>
      <c r="H21" s="166"/>
      <c r="I21" s="170"/>
      <c r="J21" s="170"/>
      <c r="K21" s="170"/>
      <c r="L21" s="170"/>
      <c r="M21" s="170"/>
      <c r="N21" s="170"/>
      <c r="O21" s="170"/>
      <c r="P21" s="170"/>
      <c r="Q21" s="170"/>
    </row>
    <row r="22" spans="1:17">
      <c r="A22" s="165">
        <v>302</v>
      </c>
      <c r="B22" s="165" t="s">
        <v>198</v>
      </c>
      <c r="C22" s="166" t="s">
        <v>305</v>
      </c>
      <c r="D22" s="170"/>
      <c r="E22" s="165"/>
      <c r="F22" s="186"/>
      <c r="G22" s="166"/>
      <c r="H22" s="166"/>
      <c r="I22" s="170"/>
      <c r="J22" s="170"/>
      <c r="K22" s="170"/>
      <c r="L22" s="170"/>
      <c r="M22" s="170"/>
      <c r="N22" s="170"/>
      <c r="O22" s="170"/>
      <c r="P22" s="170"/>
      <c r="Q22" s="170"/>
    </row>
    <row r="23" spans="1:17">
      <c r="A23" s="165">
        <v>302</v>
      </c>
      <c r="B23" s="165" t="s">
        <v>246</v>
      </c>
      <c r="C23" s="166" t="s">
        <v>306</v>
      </c>
      <c r="D23" s="170"/>
      <c r="E23" s="165"/>
      <c r="F23" s="186"/>
      <c r="G23" s="166"/>
      <c r="H23" s="166"/>
      <c r="I23" s="170"/>
      <c r="J23" s="170"/>
      <c r="K23" s="170"/>
      <c r="L23" s="170"/>
      <c r="M23" s="170"/>
      <c r="N23" s="170"/>
      <c r="O23" s="170"/>
      <c r="P23" s="170"/>
      <c r="Q23" s="170"/>
    </row>
    <row r="24" spans="1:17">
      <c r="A24" s="165">
        <v>302</v>
      </c>
      <c r="B24" s="165" t="s">
        <v>202</v>
      </c>
      <c r="C24" s="166" t="s">
        <v>307</v>
      </c>
      <c r="D24" s="170">
        <v>502</v>
      </c>
      <c r="E24" s="165" t="s">
        <v>195</v>
      </c>
      <c r="F24" s="187"/>
      <c r="G24" s="166">
        <v>5.36</v>
      </c>
      <c r="H24" s="166">
        <v>5.36</v>
      </c>
      <c r="I24" s="170"/>
      <c r="J24" s="170"/>
      <c r="K24" s="170"/>
      <c r="L24" s="170"/>
      <c r="M24" s="170"/>
      <c r="N24" s="170"/>
      <c r="O24" s="170"/>
      <c r="P24" s="170"/>
      <c r="Q24" s="170"/>
    </row>
    <row r="25" spans="1:17">
      <c r="A25" s="165">
        <v>302</v>
      </c>
      <c r="B25" s="165" t="s">
        <v>213</v>
      </c>
      <c r="C25" s="166" t="s">
        <v>308</v>
      </c>
      <c r="D25" s="170"/>
      <c r="E25" s="165"/>
      <c r="F25" s="186"/>
      <c r="G25" s="166"/>
      <c r="H25" s="166"/>
      <c r="I25" s="170"/>
      <c r="J25" s="170"/>
      <c r="K25" s="170"/>
      <c r="L25" s="170"/>
      <c r="M25" s="170"/>
      <c r="N25" s="170"/>
      <c r="O25" s="170"/>
      <c r="P25" s="170"/>
      <c r="Q25" s="170"/>
    </row>
    <row r="26" spans="1:17">
      <c r="A26" s="165">
        <v>302</v>
      </c>
      <c r="B26" s="165">
        <v>11</v>
      </c>
      <c r="C26" s="166" t="s">
        <v>309</v>
      </c>
      <c r="D26" s="170"/>
      <c r="E26" s="165"/>
      <c r="F26" s="186"/>
      <c r="G26" s="166"/>
      <c r="H26" s="166"/>
      <c r="I26" s="170"/>
      <c r="J26" s="170"/>
      <c r="K26" s="170"/>
      <c r="L26" s="170"/>
      <c r="M26" s="170"/>
      <c r="N26" s="170"/>
      <c r="O26" s="170"/>
      <c r="P26" s="170"/>
      <c r="Q26" s="170"/>
    </row>
    <row r="27" spans="1:17" ht="24">
      <c r="A27" s="165">
        <v>302</v>
      </c>
      <c r="B27" s="165">
        <v>12</v>
      </c>
      <c r="C27" s="166" t="s">
        <v>310</v>
      </c>
      <c r="D27" s="170"/>
      <c r="E27" s="165"/>
      <c r="F27" s="186"/>
      <c r="G27" s="166"/>
      <c r="H27" s="166"/>
      <c r="I27" s="170"/>
      <c r="J27" s="170"/>
      <c r="K27" s="170"/>
      <c r="L27" s="170"/>
      <c r="M27" s="170"/>
      <c r="N27" s="170"/>
      <c r="O27" s="170"/>
      <c r="P27" s="170"/>
      <c r="Q27" s="170"/>
    </row>
    <row r="28" spans="1:17">
      <c r="A28" s="165">
        <v>302</v>
      </c>
      <c r="B28" s="165">
        <v>13</v>
      </c>
      <c r="C28" s="166" t="s">
        <v>311</v>
      </c>
      <c r="D28" s="170"/>
      <c r="E28" s="165"/>
      <c r="F28" s="186"/>
      <c r="G28" s="166"/>
      <c r="H28" s="166"/>
      <c r="I28" s="170"/>
      <c r="J28" s="170"/>
      <c r="K28" s="170"/>
      <c r="L28" s="170"/>
      <c r="M28" s="170"/>
      <c r="N28" s="170"/>
      <c r="O28" s="170"/>
      <c r="P28" s="170"/>
      <c r="Q28" s="170"/>
    </row>
    <row r="29" spans="1:17">
      <c r="A29" s="165">
        <v>302</v>
      </c>
      <c r="B29" s="165">
        <v>14</v>
      </c>
      <c r="C29" s="166" t="s">
        <v>312</v>
      </c>
      <c r="D29" s="170"/>
      <c r="E29" s="165"/>
      <c r="F29" s="186"/>
      <c r="G29" s="166"/>
      <c r="H29" s="166"/>
      <c r="I29" s="170"/>
      <c r="J29" s="170"/>
      <c r="K29" s="170"/>
      <c r="L29" s="170"/>
      <c r="M29" s="170"/>
      <c r="N29" s="170"/>
      <c r="O29" s="170"/>
      <c r="P29" s="170"/>
      <c r="Q29" s="170"/>
    </row>
    <row r="30" spans="1:17">
      <c r="A30" s="165">
        <v>302</v>
      </c>
      <c r="B30" s="165">
        <v>15</v>
      </c>
      <c r="C30" s="166" t="s">
        <v>313</v>
      </c>
      <c r="D30" s="170"/>
      <c r="E30" s="165"/>
      <c r="F30" s="186"/>
      <c r="G30" s="166"/>
      <c r="H30" s="166"/>
      <c r="I30" s="170"/>
      <c r="J30" s="170"/>
      <c r="K30" s="170"/>
      <c r="L30" s="170"/>
      <c r="M30" s="170"/>
      <c r="N30" s="170"/>
      <c r="O30" s="170"/>
      <c r="P30" s="170"/>
      <c r="Q30" s="170"/>
    </row>
    <row r="31" spans="1:17">
      <c r="A31" s="165">
        <v>302</v>
      </c>
      <c r="B31" s="165">
        <v>16</v>
      </c>
      <c r="C31" s="166" t="s">
        <v>314</v>
      </c>
      <c r="D31" s="170">
        <v>502</v>
      </c>
      <c r="E31" s="165" t="s">
        <v>330</v>
      </c>
      <c r="F31" s="166" t="s">
        <v>314</v>
      </c>
      <c r="G31" s="168">
        <v>2</v>
      </c>
      <c r="H31" s="168">
        <v>2</v>
      </c>
      <c r="I31" s="170"/>
      <c r="J31" s="170"/>
      <c r="K31" s="170"/>
      <c r="L31" s="170"/>
      <c r="M31" s="170"/>
      <c r="N31" s="170"/>
      <c r="O31" s="170"/>
      <c r="P31" s="170"/>
      <c r="Q31" s="170"/>
    </row>
    <row r="32" spans="1:17">
      <c r="A32" s="165">
        <v>302</v>
      </c>
      <c r="B32" s="165">
        <v>17</v>
      </c>
      <c r="C32" s="166" t="s">
        <v>315</v>
      </c>
      <c r="D32" s="170"/>
      <c r="E32" s="165"/>
      <c r="F32" s="186"/>
      <c r="G32" s="166"/>
      <c r="H32" s="166"/>
      <c r="I32" s="170"/>
      <c r="J32" s="170"/>
      <c r="K32" s="170"/>
      <c r="L32" s="170"/>
      <c r="M32" s="170"/>
      <c r="N32" s="170"/>
      <c r="O32" s="170"/>
      <c r="P32" s="170"/>
      <c r="Q32" s="170"/>
    </row>
    <row r="33" spans="1:17">
      <c r="A33" s="165">
        <v>302</v>
      </c>
      <c r="B33" s="165">
        <v>26</v>
      </c>
      <c r="C33" s="166" t="s">
        <v>316</v>
      </c>
      <c r="D33" s="170"/>
      <c r="E33" s="165"/>
      <c r="F33" s="186"/>
      <c r="G33" s="166"/>
      <c r="H33" s="166"/>
      <c r="I33" s="170"/>
      <c r="J33" s="170"/>
      <c r="K33" s="170"/>
      <c r="L33" s="170"/>
      <c r="M33" s="170"/>
      <c r="N33" s="170"/>
      <c r="O33" s="170"/>
      <c r="P33" s="170"/>
      <c r="Q33" s="170"/>
    </row>
    <row r="34" spans="1:17">
      <c r="A34" s="165">
        <v>302</v>
      </c>
      <c r="B34" s="165">
        <v>28</v>
      </c>
      <c r="C34" s="166" t="s">
        <v>317</v>
      </c>
      <c r="D34" s="170"/>
      <c r="E34" s="165"/>
      <c r="F34" s="186"/>
      <c r="G34" s="166"/>
      <c r="H34" s="166"/>
      <c r="I34" s="170"/>
      <c r="J34" s="170"/>
      <c r="K34" s="170"/>
      <c r="L34" s="170"/>
      <c r="M34" s="170"/>
      <c r="N34" s="170"/>
      <c r="O34" s="170"/>
      <c r="P34" s="170"/>
      <c r="Q34" s="170"/>
    </row>
    <row r="35" spans="1:17">
      <c r="A35" s="165">
        <v>302</v>
      </c>
      <c r="B35" s="165">
        <v>29</v>
      </c>
      <c r="C35" s="166" t="s">
        <v>318</v>
      </c>
      <c r="D35" s="170">
        <v>502</v>
      </c>
      <c r="E35" s="165" t="s">
        <v>195</v>
      </c>
      <c r="F35" s="186" t="s">
        <v>339</v>
      </c>
      <c r="G35" s="166">
        <v>6.55</v>
      </c>
      <c r="H35" s="166">
        <v>6.55</v>
      </c>
      <c r="I35" s="170"/>
      <c r="J35" s="170"/>
      <c r="K35" s="170"/>
      <c r="L35" s="170"/>
      <c r="M35" s="170"/>
      <c r="N35" s="170"/>
      <c r="O35" s="170"/>
      <c r="P35" s="170"/>
      <c r="Q35" s="170"/>
    </row>
    <row r="36" spans="1:17" ht="24">
      <c r="A36" s="165">
        <v>302</v>
      </c>
      <c r="B36" s="165">
        <v>31</v>
      </c>
      <c r="C36" s="166" t="s">
        <v>319</v>
      </c>
      <c r="D36" s="170">
        <v>502</v>
      </c>
      <c r="E36" s="165" t="s">
        <v>331</v>
      </c>
      <c r="F36" s="166" t="s">
        <v>319</v>
      </c>
      <c r="G36" s="168">
        <v>1.2</v>
      </c>
      <c r="H36" s="168">
        <v>1.2</v>
      </c>
      <c r="I36" s="170"/>
      <c r="J36" s="170"/>
      <c r="K36" s="170"/>
      <c r="L36" s="170"/>
      <c r="M36" s="170"/>
      <c r="N36" s="170"/>
      <c r="O36" s="170"/>
      <c r="P36" s="170"/>
      <c r="Q36" s="170"/>
    </row>
    <row r="37" spans="1:17">
      <c r="A37" s="165">
        <v>302</v>
      </c>
      <c r="B37" s="165">
        <v>39</v>
      </c>
      <c r="C37" s="166" t="s">
        <v>320</v>
      </c>
      <c r="D37" s="170">
        <v>502</v>
      </c>
      <c r="E37" s="165" t="s">
        <v>332</v>
      </c>
      <c r="F37" s="186" t="s">
        <v>339</v>
      </c>
      <c r="G37" s="166">
        <v>15.95</v>
      </c>
      <c r="H37" s="166">
        <v>15.95</v>
      </c>
      <c r="I37" s="170"/>
      <c r="J37" s="170"/>
      <c r="K37" s="170"/>
      <c r="L37" s="170"/>
      <c r="M37" s="170"/>
      <c r="N37" s="170"/>
      <c r="O37" s="170"/>
      <c r="P37" s="170"/>
      <c r="Q37" s="170"/>
    </row>
    <row r="38" spans="1:17" ht="24">
      <c r="A38" s="165">
        <v>302</v>
      </c>
      <c r="B38" s="165">
        <v>99</v>
      </c>
      <c r="C38" s="166" t="s">
        <v>321</v>
      </c>
      <c r="D38" s="170">
        <v>502</v>
      </c>
      <c r="E38" s="165" t="s">
        <v>329</v>
      </c>
      <c r="F38" s="186" t="s">
        <v>338</v>
      </c>
      <c r="G38" s="168">
        <v>2</v>
      </c>
      <c r="H38" s="168">
        <v>2</v>
      </c>
      <c r="I38" s="170"/>
      <c r="J38" s="170"/>
      <c r="K38" s="170"/>
      <c r="L38" s="170"/>
      <c r="M38" s="170"/>
      <c r="N38" s="170"/>
      <c r="O38" s="170"/>
      <c r="P38" s="170"/>
      <c r="Q38" s="170"/>
    </row>
    <row r="39" spans="1:17" ht="24">
      <c r="A39" s="165">
        <v>303</v>
      </c>
      <c r="B39" s="165"/>
      <c r="C39" s="166" t="s">
        <v>322</v>
      </c>
      <c r="D39" s="170">
        <v>509</v>
      </c>
      <c r="E39" s="165" t="s">
        <v>329</v>
      </c>
      <c r="F39" s="186" t="s">
        <v>337</v>
      </c>
      <c r="G39" s="166">
        <v>46.24</v>
      </c>
      <c r="H39" s="166">
        <v>46.24</v>
      </c>
      <c r="I39" s="170"/>
      <c r="J39" s="170"/>
      <c r="K39" s="170"/>
      <c r="L39" s="170"/>
      <c r="M39" s="170"/>
      <c r="N39" s="170"/>
      <c r="O39" s="170"/>
      <c r="P39" s="170"/>
      <c r="Q39" s="170"/>
    </row>
    <row r="40" spans="1:17">
      <c r="A40" s="165">
        <v>303</v>
      </c>
      <c r="B40" s="165" t="s">
        <v>207</v>
      </c>
      <c r="C40" s="166" t="s">
        <v>323</v>
      </c>
      <c r="D40" s="170"/>
      <c r="E40" s="165"/>
      <c r="F40" s="186"/>
      <c r="G40" s="166"/>
      <c r="H40" s="166"/>
      <c r="I40" s="170"/>
      <c r="J40" s="170"/>
      <c r="K40" s="170"/>
      <c r="L40" s="170"/>
      <c r="M40" s="170"/>
      <c r="N40" s="170"/>
      <c r="O40" s="170"/>
      <c r="P40" s="170"/>
      <c r="Q40" s="170"/>
    </row>
    <row r="41" spans="1:17">
      <c r="A41" s="165">
        <v>303</v>
      </c>
      <c r="B41" s="165" t="s">
        <v>191</v>
      </c>
      <c r="C41" s="166" t="s">
        <v>324</v>
      </c>
      <c r="D41" s="170">
        <v>509</v>
      </c>
      <c r="E41" s="165" t="s">
        <v>333</v>
      </c>
      <c r="F41" s="186" t="s">
        <v>336</v>
      </c>
      <c r="G41" s="166">
        <v>5.59</v>
      </c>
      <c r="H41" s="166">
        <v>5.59</v>
      </c>
      <c r="I41" s="170"/>
      <c r="J41" s="170"/>
      <c r="K41" s="170"/>
      <c r="L41" s="170"/>
      <c r="M41" s="170"/>
      <c r="N41" s="170"/>
      <c r="O41" s="170"/>
      <c r="P41" s="170"/>
      <c r="Q41" s="170"/>
    </row>
    <row r="42" spans="1:17">
      <c r="A42" s="165">
        <v>303</v>
      </c>
      <c r="B42" s="165">
        <v>11</v>
      </c>
      <c r="C42" s="166" t="s">
        <v>325</v>
      </c>
      <c r="D42" s="170">
        <v>501</v>
      </c>
      <c r="E42" s="165" t="s">
        <v>334</v>
      </c>
      <c r="F42" s="186" t="s">
        <v>335</v>
      </c>
      <c r="G42" s="166">
        <v>40.65</v>
      </c>
      <c r="H42" s="166">
        <v>40.65</v>
      </c>
      <c r="I42" s="170"/>
      <c r="J42" s="170"/>
      <c r="K42" s="170"/>
      <c r="L42" s="170"/>
      <c r="M42" s="170"/>
      <c r="N42" s="170"/>
      <c r="O42" s="170"/>
      <c r="P42" s="170"/>
      <c r="Q42" s="170"/>
    </row>
    <row r="43" spans="1:17">
      <c r="A43" s="165">
        <v>303</v>
      </c>
      <c r="B43" s="165">
        <v>14</v>
      </c>
      <c r="C43" s="166" t="s">
        <v>326</v>
      </c>
      <c r="D43" s="170"/>
      <c r="E43" s="165"/>
      <c r="F43" s="186"/>
      <c r="G43" s="166"/>
      <c r="H43" s="166"/>
      <c r="I43" s="170"/>
      <c r="J43" s="170"/>
      <c r="K43" s="170"/>
      <c r="L43" s="170"/>
      <c r="M43" s="170"/>
      <c r="N43" s="170"/>
      <c r="O43" s="170"/>
      <c r="P43" s="170"/>
      <c r="Q43" s="170"/>
    </row>
    <row r="44" spans="1:17" ht="24">
      <c r="A44" s="165">
        <v>303</v>
      </c>
      <c r="B44" s="165">
        <v>99</v>
      </c>
      <c r="C44" s="166" t="s">
        <v>327</v>
      </c>
      <c r="D44" s="170"/>
      <c r="E44" s="165"/>
      <c r="F44" s="186"/>
      <c r="G44" s="166"/>
      <c r="H44" s="166"/>
      <c r="I44" s="170"/>
      <c r="J44" s="170"/>
      <c r="K44" s="170"/>
      <c r="L44" s="170"/>
      <c r="M44" s="170"/>
      <c r="N44" s="170"/>
      <c r="O44" s="170"/>
      <c r="P44" s="170"/>
      <c r="Q44" s="170"/>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honeticPr fontId="30" type="noConversion"/>
  <printOptions horizontalCentered="1"/>
  <pageMargins left="0.62992125984251968" right="0.6692913385826772" top="0.47244094488188981" bottom="0.47244094488188981" header="0.31496062992125984" footer="0.31496062992125984"/>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showZeros="0" workbookViewId="0">
      <selection activeCell="A2" sqref="A2"/>
    </sheetView>
  </sheetViews>
  <sheetFormatPr defaultColWidth="8.875" defaultRowHeight="14.25"/>
  <cols>
    <col min="1" max="1" width="55.375" style="48" customWidth="1"/>
    <col min="2" max="2" width="51.75" style="48" customWidth="1"/>
    <col min="3" max="3" width="27" style="48" customWidth="1"/>
    <col min="4" max="32" width="9" style="48"/>
    <col min="33" max="16384" width="8.875" style="48"/>
  </cols>
  <sheetData>
    <row r="1" spans="1:3" s="46" customFormat="1" ht="42" customHeight="1">
      <c r="A1" s="297" t="s">
        <v>120</v>
      </c>
      <c r="B1" s="297"/>
      <c r="C1" s="49"/>
    </row>
    <row r="2" spans="1:3" ht="15" customHeight="1">
      <c r="A2" s="184" t="s">
        <v>426</v>
      </c>
      <c r="B2" s="50" t="s">
        <v>2</v>
      </c>
    </row>
    <row r="3" spans="1:3" s="47" customFormat="1" ht="20.100000000000001" customHeight="1">
      <c r="A3" s="51" t="s">
        <v>121</v>
      </c>
      <c r="B3" s="52" t="s">
        <v>122</v>
      </c>
      <c r="C3" s="48"/>
    </row>
    <row r="4" spans="1:3" s="47" customFormat="1" ht="20.100000000000001" customHeight="1">
      <c r="A4" s="53" t="s">
        <v>123</v>
      </c>
      <c r="B4" s="172">
        <v>19.760000000000002</v>
      </c>
      <c r="C4" s="48"/>
    </row>
    <row r="5" spans="1:3" s="47" customFormat="1" ht="20.100000000000001" customHeight="1">
      <c r="A5" s="55" t="s">
        <v>124</v>
      </c>
      <c r="B5" s="172">
        <v>0</v>
      </c>
      <c r="C5" s="48"/>
    </row>
    <row r="6" spans="1:3" s="47" customFormat="1" ht="20.100000000000001" customHeight="1">
      <c r="A6" s="55" t="s">
        <v>125</v>
      </c>
      <c r="B6" s="172">
        <v>14.25</v>
      </c>
      <c r="C6" s="48"/>
    </row>
    <row r="7" spans="1:3" s="47" customFormat="1" ht="20.100000000000001" customHeight="1">
      <c r="A7" s="55" t="s">
        <v>126</v>
      </c>
      <c r="B7" s="172">
        <v>5.51</v>
      </c>
      <c r="C7" s="48"/>
    </row>
    <row r="8" spans="1:3" s="47" customFormat="1" ht="20.100000000000001" customHeight="1">
      <c r="A8" s="55" t="s">
        <v>127</v>
      </c>
      <c r="B8" s="172">
        <v>5.51</v>
      </c>
      <c r="C8" s="48"/>
    </row>
    <row r="9" spans="1:3" s="47" customFormat="1" ht="20.100000000000001" customHeight="1">
      <c r="A9" s="55" t="s">
        <v>128</v>
      </c>
      <c r="B9" s="54"/>
      <c r="C9" s="48"/>
    </row>
    <row r="10" spans="1:3" s="47" customFormat="1" ht="6" customHeight="1">
      <c r="A10" s="5"/>
      <c r="B10" s="5"/>
      <c r="C10" s="48"/>
    </row>
    <row r="11" spans="1:3" s="47" customFormat="1" ht="78" customHeight="1">
      <c r="A11" s="298" t="s">
        <v>129</v>
      </c>
      <c r="B11" s="298"/>
      <c r="C11" s="48"/>
    </row>
    <row r="12" spans="1:3" s="47" customFormat="1" ht="14.25" customHeight="1">
      <c r="A12" s="48"/>
      <c r="B12" s="48"/>
      <c r="C12" s="48"/>
    </row>
    <row r="13" spans="1:3" s="47" customFormat="1" ht="14.25" customHeight="1">
      <c r="A13" s="48"/>
      <c r="B13" s="48"/>
      <c r="C13" s="48"/>
    </row>
    <row r="14" spans="1:3" s="47" customFormat="1" ht="14.25" customHeight="1">
      <c r="A14" s="48"/>
      <c r="B14" s="48"/>
      <c r="C14" s="48"/>
    </row>
    <row r="15" spans="1:3" s="47" customFormat="1" ht="14.25" customHeight="1">
      <c r="A15" s="48"/>
      <c r="B15" s="48"/>
      <c r="C15" s="48"/>
    </row>
    <row r="16" spans="1:3" s="47" customFormat="1" ht="14.25" customHeight="1">
      <c r="A16" s="48"/>
      <c r="B16" s="48"/>
      <c r="C16" s="48"/>
    </row>
    <row r="17" spans="1:3" s="47" customFormat="1" ht="14.25" customHeight="1"/>
    <row r="18" spans="1:3" s="47" customFormat="1" ht="14.25" customHeight="1"/>
    <row r="19" spans="1:3" s="47" customFormat="1" ht="14.25" customHeight="1"/>
    <row r="20" spans="1:3" s="47" customFormat="1" ht="14.25" customHeight="1"/>
    <row r="21" spans="1:3" s="47" customFormat="1" ht="14.25" customHeight="1"/>
    <row r="22" spans="1:3" s="47" customFormat="1" ht="14.25" customHeight="1"/>
    <row r="23" spans="1:3" s="47" customFormat="1" ht="14.25" customHeight="1"/>
    <row r="24" spans="1:3" s="47" customFormat="1" ht="14.25" customHeight="1"/>
    <row r="25" spans="1:3" s="47" customFormat="1" ht="14.25" customHeight="1"/>
    <row r="26" spans="1:3" s="47" customFormat="1" ht="14.25" customHeight="1"/>
    <row r="27" spans="1:3" s="47" customFormat="1" ht="14.25" customHeight="1"/>
    <row r="28" spans="1:3" s="47" customFormat="1" ht="14.25" customHeight="1"/>
    <row r="29" spans="1:3" s="47" customFormat="1" ht="14.25" customHeight="1"/>
    <row r="30" spans="1:3" s="47" customFormat="1" ht="14.25" customHeight="1"/>
    <row r="31" spans="1:3" s="47" customFormat="1" ht="14.25" customHeight="1"/>
    <row r="32" spans="1:3" s="47" customFormat="1" ht="14.25" customHeight="1">
      <c r="A32" s="48"/>
      <c r="B32" s="48"/>
      <c r="C32" s="48"/>
    </row>
    <row r="33" spans="1:3" s="47" customFormat="1" ht="14.25" customHeight="1">
      <c r="A33" s="48"/>
      <c r="B33" s="48"/>
      <c r="C33" s="48"/>
    </row>
    <row r="34" spans="1:3" s="47" customFormat="1" ht="14.25" customHeight="1">
      <c r="A34" s="48"/>
      <c r="B34" s="48"/>
      <c r="C34" s="48"/>
    </row>
    <row r="35" spans="1:3" s="47" customFormat="1" ht="14.25" customHeight="1">
      <c r="A35" s="48"/>
      <c r="B35" s="48"/>
      <c r="C35" s="48"/>
    </row>
  </sheetData>
  <mergeCells count="2">
    <mergeCell ref="A1:B1"/>
    <mergeCell ref="A11:B11"/>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Zeros="0" workbookViewId="0">
      <selection activeCell="O40" sqref="O40"/>
    </sheetView>
  </sheetViews>
  <sheetFormatPr defaultColWidth="7" defaultRowHeight="11.25"/>
  <cols>
    <col min="1" max="2" width="3.375" style="34" customWidth="1"/>
    <col min="3" max="3" width="3.625" style="34" customWidth="1"/>
    <col min="4" max="4" width="23.5" style="34" customWidth="1"/>
    <col min="5" max="5" width="10.25" style="34" customWidth="1"/>
    <col min="6" max="11" width="10.625" style="34" customWidth="1"/>
    <col min="12" max="16384" width="7" style="34"/>
  </cols>
  <sheetData>
    <row r="1" spans="1:11" ht="42" customHeight="1">
      <c r="A1" s="218" t="s">
        <v>130</v>
      </c>
      <c r="B1" s="218"/>
      <c r="C1" s="218"/>
      <c r="D1" s="218"/>
      <c r="E1" s="218"/>
      <c r="F1" s="218"/>
      <c r="G1" s="218"/>
      <c r="H1" s="218"/>
      <c r="I1" s="218"/>
      <c r="J1" s="218"/>
      <c r="K1" s="218"/>
    </row>
    <row r="2" spans="1:11" ht="15" customHeight="1">
      <c r="A2" s="219" t="s">
        <v>426</v>
      </c>
      <c r="B2" s="219"/>
      <c r="C2" s="219"/>
      <c r="D2" s="219"/>
      <c r="E2" s="35"/>
      <c r="F2" s="36"/>
      <c r="G2" s="36"/>
      <c r="H2" s="36"/>
      <c r="I2" s="36"/>
      <c r="J2" s="36"/>
      <c r="K2" s="45" t="s">
        <v>2</v>
      </c>
    </row>
    <row r="3" spans="1:11" s="32" customFormat="1" ht="16.5" customHeight="1">
      <c r="A3" s="220" t="s">
        <v>66</v>
      </c>
      <c r="B3" s="221"/>
      <c r="C3" s="222"/>
      <c r="D3" s="229" t="s">
        <v>43</v>
      </c>
      <c r="E3" s="232" t="s">
        <v>44</v>
      </c>
      <c r="F3" s="223"/>
      <c r="G3" s="223"/>
      <c r="H3" s="223"/>
      <c r="I3" s="223"/>
      <c r="J3" s="223"/>
      <c r="K3" s="223"/>
    </row>
    <row r="4" spans="1:11" s="32" customFormat="1" ht="14.25" customHeight="1">
      <c r="A4" s="227" t="s">
        <v>52</v>
      </c>
      <c r="B4" s="228" t="s">
        <v>53</v>
      </c>
      <c r="C4" s="228" t="s">
        <v>54</v>
      </c>
      <c r="D4" s="230"/>
      <c r="E4" s="232"/>
      <c r="F4" s="224" t="s">
        <v>67</v>
      </c>
      <c r="G4" s="224"/>
      <c r="H4" s="224"/>
      <c r="I4" s="273" t="s">
        <v>68</v>
      </c>
      <c r="J4" s="225"/>
      <c r="K4" s="226"/>
    </row>
    <row r="5" spans="1:11" s="32" customFormat="1" ht="37.5" customHeight="1">
      <c r="A5" s="227"/>
      <c r="B5" s="228"/>
      <c r="C5" s="228"/>
      <c r="D5" s="231"/>
      <c r="E5" s="232"/>
      <c r="F5" s="37" t="s">
        <v>18</v>
      </c>
      <c r="G5" s="37" t="s">
        <v>113</v>
      </c>
      <c r="H5" s="37" t="s">
        <v>114</v>
      </c>
      <c r="I5" s="37" t="s">
        <v>18</v>
      </c>
      <c r="J5" s="37" t="s">
        <v>71</v>
      </c>
      <c r="K5" s="37" t="s">
        <v>72</v>
      </c>
    </row>
    <row r="6" spans="1:11" s="32" customFormat="1" ht="20.100000000000001" customHeight="1">
      <c r="A6" s="40" t="s">
        <v>64</v>
      </c>
      <c r="B6" s="39" t="s">
        <v>64</v>
      </c>
      <c r="C6" s="39" t="s">
        <v>64</v>
      </c>
      <c r="D6" s="39" t="s">
        <v>64</v>
      </c>
      <c r="E6" s="38">
        <v>1</v>
      </c>
      <c r="F6" s="38">
        <v>2</v>
      </c>
      <c r="G6" s="38">
        <v>3</v>
      </c>
      <c r="H6" s="38">
        <v>4</v>
      </c>
      <c r="I6" s="38">
        <v>5</v>
      </c>
      <c r="J6" s="38">
        <v>6</v>
      </c>
      <c r="K6" s="38">
        <v>7</v>
      </c>
    </row>
    <row r="7" spans="1:11" s="32" customFormat="1" ht="20.100000000000001" customHeight="1">
      <c r="A7" s="41"/>
      <c r="B7" s="42"/>
      <c r="C7" s="42"/>
      <c r="D7" s="43"/>
      <c r="E7" s="179">
        <v>142.94999999999999</v>
      </c>
      <c r="F7" s="44"/>
      <c r="G7" s="44"/>
      <c r="H7" s="44"/>
      <c r="I7" s="179">
        <v>142.94999999999999</v>
      </c>
      <c r="J7" s="179"/>
      <c r="K7" s="179">
        <v>142.94999999999999</v>
      </c>
    </row>
    <row r="8" spans="1:11" s="33" customFormat="1" ht="14.25">
      <c r="A8" s="173">
        <v>229</v>
      </c>
      <c r="B8" s="173">
        <v>60</v>
      </c>
      <c r="C8" s="174" t="s">
        <v>342</v>
      </c>
      <c r="D8" s="177" t="s">
        <v>287</v>
      </c>
      <c r="E8" s="180">
        <v>130.96</v>
      </c>
      <c r="F8" s="163"/>
      <c r="G8" s="163"/>
      <c r="H8" s="163"/>
      <c r="I8" s="180">
        <v>130.96</v>
      </c>
      <c r="J8" s="173"/>
      <c r="K8" s="180">
        <v>130.96</v>
      </c>
    </row>
    <row r="9" spans="1:11" s="33" customFormat="1" ht="14.25">
      <c r="A9" s="173">
        <v>229</v>
      </c>
      <c r="B9" s="173">
        <v>60</v>
      </c>
      <c r="C9" s="174" t="s">
        <v>343</v>
      </c>
      <c r="D9" s="177" t="s">
        <v>288</v>
      </c>
      <c r="E9" s="180">
        <v>11.99</v>
      </c>
      <c r="F9" s="163"/>
      <c r="G9" s="163"/>
      <c r="H9" s="163"/>
      <c r="I9" s="180">
        <v>11.99</v>
      </c>
      <c r="J9" s="181"/>
      <c r="K9" s="180">
        <v>11.99</v>
      </c>
    </row>
    <row r="10" spans="1:11" s="33" customFormat="1" ht="14.25">
      <c r="A10" s="175"/>
      <c r="B10" s="176"/>
      <c r="C10" s="176"/>
      <c r="D10" s="178"/>
      <c r="E10" s="175"/>
      <c r="F10" s="163"/>
      <c r="G10" s="163"/>
      <c r="H10" s="163"/>
      <c r="I10" s="175"/>
      <c r="J10" s="175"/>
      <c r="K10" s="175"/>
    </row>
    <row r="11" spans="1:11" s="33" customFormat="1" ht="14.25">
      <c r="A11" s="175"/>
      <c r="B11" s="175"/>
      <c r="C11" s="175"/>
      <c r="D11" s="178"/>
      <c r="E11" s="175"/>
      <c r="F11" s="163"/>
      <c r="G11" s="163"/>
      <c r="H11" s="163"/>
      <c r="I11" s="175"/>
      <c r="J11" s="175"/>
      <c r="K11" s="175"/>
    </row>
    <row r="12" spans="1:11" s="33" customFormat="1" ht="14.25">
      <c r="A12" s="175"/>
      <c r="B12" s="175"/>
      <c r="C12" s="175"/>
      <c r="D12" s="178"/>
      <c r="E12" s="175"/>
      <c r="F12" s="163"/>
      <c r="G12" s="163"/>
      <c r="H12" s="163"/>
      <c r="I12" s="175"/>
      <c r="J12" s="175"/>
      <c r="K12" s="175"/>
    </row>
    <row r="13" spans="1:11" s="33" customFormat="1" ht="14.25"/>
    <row r="14" spans="1:11" s="33" customFormat="1" ht="14.25"/>
    <row r="15" spans="1:11" s="33" customFormat="1" ht="14.25"/>
    <row r="16" spans="1:11" s="33" customFormat="1" ht="14.25"/>
    <row r="17" s="33" customFormat="1" ht="14.25"/>
    <row r="18" s="33" customFormat="1" ht="14.25"/>
    <row r="19" s="33" customFormat="1" ht="14.25"/>
    <row r="20" s="33" customFormat="1" ht="14.25"/>
    <row r="21" s="33" customFormat="1" ht="14.25"/>
    <row r="22" s="33" customFormat="1" ht="14.25"/>
    <row r="23" s="33" customFormat="1" ht="14.25"/>
    <row r="24" s="33" customFormat="1" ht="14.25"/>
    <row r="25" s="33" customFormat="1" ht="14.25"/>
    <row r="26" s="33" customFormat="1" ht="14.25"/>
    <row r="27" s="33" customFormat="1" ht="14.25"/>
    <row r="28" s="33" customFormat="1" ht="14.25"/>
    <row r="29" s="33" customFormat="1" ht="14.25"/>
    <row r="30" s="33" customFormat="1" ht="14.25"/>
    <row r="31" s="33" customFormat="1" ht="14.25"/>
  </sheetData>
  <mergeCells count="11">
    <mergeCell ref="A1:K1"/>
    <mergeCell ref="A2:D2"/>
    <mergeCell ref="A3:C3"/>
    <mergeCell ref="F3:K3"/>
    <mergeCell ref="F4:H4"/>
    <mergeCell ref="I4:K4"/>
    <mergeCell ref="A4:A5"/>
    <mergeCell ref="B4:B5"/>
    <mergeCell ref="C4:C5"/>
    <mergeCell ref="D3:D5"/>
    <mergeCell ref="E3:E5"/>
  </mergeCells>
  <phoneticPr fontId="30" type="noConversion"/>
  <pageMargins left="1.22013888888889" right="1.45625" top="1.0625" bottom="1.0625" header="0.51180555555555596" footer="0.51180555555555596"/>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showZeros="0" workbookViewId="0">
      <selection activeCell="A2" sqref="A2"/>
    </sheetView>
  </sheetViews>
  <sheetFormatPr defaultColWidth="8.875" defaultRowHeight="14.25"/>
  <cols>
    <col min="1" max="1" width="38" style="15" customWidth="1"/>
    <col min="2" max="2" width="15.5" style="15" customWidth="1"/>
    <col min="3" max="3" width="37.625" style="15" customWidth="1"/>
    <col min="4" max="4" width="14.625" style="15" customWidth="1"/>
    <col min="5" max="32" width="9" style="15"/>
    <col min="33" max="16384" width="8.875" style="15"/>
  </cols>
  <sheetData>
    <row r="1" spans="1:4" ht="42" customHeight="1">
      <c r="A1" s="299" t="s">
        <v>131</v>
      </c>
      <c r="B1" s="299"/>
      <c r="C1" s="299"/>
      <c r="D1" s="299"/>
    </row>
    <row r="2" spans="1:4" ht="15" customHeight="1">
      <c r="A2" s="16" t="s">
        <v>426</v>
      </c>
      <c r="B2" s="16"/>
      <c r="C2" s="16"/>
      <c r="D2" s="17" t="s">
        <v>2</v>
      </c>
    </row>
    <row r="3" spans="1:4" ht="21" customHeight="1">
      <c r="A3" s="18" t="s">
        <v>132</v>
      </c>
      <c r="B3" s="19" t="s">
        <v>133</v>
      </c>
      <c r="C3" s="18" t="s">
        <v>132</v>
      </c>
      <c r="D3" s="19" t="s">
        <v>134</v>
      </c>
    </row>
    <row r="4" spans="1:4" ht="21" customHeight="1">
      <c r="A4" s="20" t="s">
        <v>135</v>
      </c>
      <c r="B4" s="21"/>
      <c r="C4" s="22" t="s">
        <v>136</v>
      </c>
      <c r="D4" s="23" t="s">
        <v>137</v>
      </c>
    </row>
    <row r="5" spans="1:4" ht="21" customHeight="1">
      <c r="A5" s="20" t="s">
        <v>138</v>
      </c>
      <c r="B5" s="21"/>
      <c r="C5" s="22" t="s">
        <v>139</v>
      </c>
      <c r="D5" s="21"/>
    </row>
    <row r="6" spans="1:4" ht="21" customHeight="1">
      <c r="A6" s="20" t="s">
        <v>140</v>
      </c>
      <c r="B6" s="21"/>
      <c r="C6" s="22" t="s">
        <v>141</v>
      </c>
      <c r="D6" s="21"/>
    </row>
    <row r="7" spans="1:4" ht="21" customHeight="1">
      <c r="A7" s="20" t="s">
        <v>142</v>
      </c>
      <c r="B7" s="21"/>
      <c r="C7" s="22" t="s">
        <v>143</v>
      </c>
      <c r="D7" s="21"/>
    </row>
    <row r="8" spans="1:4" ht="21" customHeight="1">
      <c r="A8" s="20" t="s">
        <v>144</v>
      </c>
      <c r="B8" s="21"/>
      <c r="C8" s="22" t="s">
        <v>145</v>
      </c>
      <c r="D8" s="21"/>
    </row>
    <row r="9" spans="1:4" ht="21" customHeight="1">
      <c r="A9" s="20"/>
      <c r="B9" s="21"/>
      <c r="C9" s="22"/>
      <c r="D9" s="21"/>
    </row>
    <row r="10" spans="1:4" s="13" customFormat="1" ht="21" customHeight="1">
      <c r="A10" s="24" t="s">
        <v>146</v>
      </c>
      <c r="B10" s="25"/>
      <c r="C10" s="26" t="s">
        <v>147</v>
      </c>
      <c r="D10" s="25"/>
    </row>
    <row r="11" spans="1:4" s="14" customFormat="1" ht="21" customHeight="1">
      <c r="A11" s="27" t="s">
        <v>148</v>
      </c>
      <c r="B11" s="28"/>
      <c r="C11" s="29" t="s">
        <v>149</v>
      </c>
      <c r="D11" s="21"/>
    </row>
    <row r="12" spans="1:4" ht="21" customHeight="1">
      <c r="A12" s="30" t="s">
        <v>150</v>
      </c>
      <c r="B12" s="21"/>
      <c r="C12" s="27"/>
      <c r="D12" s="21"/>
    </row>
    <row r="13" spans="1:4" ht="21" customHeight="1">
      <c r="A13" s="29"/>
      <c r="B13" s="21"/>
      <c r="C13" s="27"/>
      <c r="D13" s="21"/>
    </row>
    <row r="14" spans="1:4" ht="21" customHeight="1">
      <c r="A14" s="24" t="s">
        <v>39</v>
      </c>
      <c r="B14" s="25"/>
      <c r="C14" s="26" t="s">
        <v>40</v>
      </c>
      <c r="D14" s="25"/>
    </row>
    <row r="15" spans="1:4" s="13" customFormat="1" ht="21" customHeight="1">
      <c r="A15" s="15"/>
      <c r="B15" s="15"/>
      <c r="C15" s="15"/>
      <c r="D15" s="15"/>
    </row>
    <row r="16" spans="1:4">
      <c r="D16" s="31"/>
    </row>
    <row r="17" spans="2:2">
      <c r="B17" s="31">
        <v>0</v>
      </c>
    </row>
  </sheetData>
  <mergeCells count="1">
    <mergeCell ref="A1:D1"/>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15</vt:i4>
      </vt:variant>
    </vt:vector>
  </HeadingPairs>
  <TitlesOfParts>
    <vt:vector size="30"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11预算项目支出绩效目标表（一）</vt:lpstr>
      <vt:lpstr>11预算项目支出绩效目标表（二）</vt:lpstr>
      <vt:lpstr>11预算项目支出绩效目标表（三）</vt:lpstr>
      <vt:lpstr>11预算项目支出绩效目标表（四）</vt:lpstr>
      <vt:lpstr>11预算项目支出绩效目标表（五）</vt:lpstr>
      <vt:lpstr>'10机关运行经费'!Print_Area</vt:lpstr>
      <vt:lpstr>'11预算项目支出绩效目标表（五）'!Print_Area</vt:lpstr>
      <vt:lpstr>'1部门收支总体情况表'!Print_Area</vt:lpstr>
      <vt:lpstr>'2部门收入总体情况表'!Print_Area</vt:lpstr>
      <vt:lpstr>'7一般公共预算“三公”经费支出情况表'!Print_Area</vt:lpstr>
      <vt:lpstr>'9国有资本经营预算收支表'!Print_Area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Micorosoft</cp:lastModifiedBy>
  <cp:lastPrinted>2019-12-10T03:38:28Z</cp:lastPrinted>
  <dcterms:created xsi:type="dcterms:W3CDTF">2019-03-06T10:42:41Z</dcterms:created>
  <dcterms:modified xsi:type="dcterms:W3CDTF">2021-05-27T03:56:14Z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